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codeName="ThisWorkbook" defaultThemeVersion="124226"/>
  <mc:AlternateContent xmlns:mc="http://schemas.openxmlformats.org/markup-compatibility/2006">
    <mc:Choice Requires="x15">
      <x15ac:absPath xmlns:x15ac="http://schemas.microsoft.com/office/spreadsheetml/2010/11/ac" url="https://govmt-my.sharepoint.com/personal/michelle_attard-chase_visitmalta_com/Documents/"/>
    </mc:Choice>
  </mc:AlternateContent>
  <xr:revisionPtr revIDLastSave="0" documentId="8_{C15CB2F6-2A6A-4407-8D99-A400ED88D226}" xr6:coauthVersionLast="47" xr6:coauthVersionMax="47" xr10:uidLastSave="{00000000-0000-0000-0000-000000000000}"/>
  <bookViews>
    <workbookView xWindow="-120" yWindow="-120" windowWidth="20730" windowHeight="11040" tabRatio="758" activeTab="2" xr2:uid="{00000000-000D-0000-FFFF-FFFF00000000}"/>
  </bookViews>
  <sheets>
    <sheet name="SUMMARY" sheetId="43" r:id="rId1"/>
    <sheet name="Prelims" sheetId="53" r:id="rId2"/>
    <sheet name="SACRO MONTE" sheetId="51" r:id="rId3"/>
  </sheets>
  <definedNames>
    <definedName name="a">'SACRO MONTE'!$VLA$2</definedName>
    <definedName name="_xlnm.Print_Area" localSheetId="1">Prelims!$A$2:$F$91</definedName>
    <definedName name="_xlnm.Print_Area" localSheetId="2">'SACRO MONTE'!$A$1:$F$240</definedName>
    <definedName name="_xlnm.Print_Area" localSheetId="0">SUMMARY!$B$1:$L$16</definedName>
    <definedName name="_xlnm.Print_Titles" localSheetId="1">Prelims!$2:$2</definedName>
    <definedName name="_xlnm.Print_Titles" localSheetId="2">'SACRO MONTE'!$2:$2</definedName>
    <definedName name="_xlnm.Print_Titles" localSheetId="0">SUMMARY!$1:$3</definedName>
    <definedName name="Z_6CA93ACD_386A_4A83_BE22_ACD532EFC75D_.wvu.PrintArea" localSheetId="0" hidden="1">SUMMARY!$B$1:$G$8</definedName>
    <definedName name="Z_6CA93ACD_386A_4A83_BE22_ACD532EFC75D_.wvu.PrintTitles" localSheetId="0" hidden="1">SUMMARY!$1:$3</definedName>
  </definedNames>
  <calcPr calcId="191029" fullPrecision="0"/>
  <customWorkbookViews>
    <customWorkbookView name="ssammut - Personal View" guid="{6CA93ACD-386A-4A83-BE22-ACD532EFC75D}" mergeInterval="0" personalView="1" maximized="1" windowWidth="1596" windowHeight="1012" tabRatio="632" activeSheetId="9"/>
    <customWorkbookView name="gdimech - Personal View" guid="{3A436377-62D5-4674-85E9-5D59E5BC2537}" mergeInterval="0" personalView="1" maximized="1" windowWidth="1020" windowHeight="596" activeSheetId="13"/>
    <customWorkbookView name="dspiteri - Personal View" guid="{4F888367-067C-47D1-BEE6-83A369CE2004}" mergeInterval="0" personalView="1" maximized="1" windowWidth="1020" windowHeight="569" activeSheetId="3"/>
    <customWorkbookView name="dzahra - Personal View" guid="{A74CBFC8-0878-4E49-A2C1-C53F7D6DF772}" mergeInterval="0" personalView="1" maximized="1" windowWidth="1276" windowHeight="788" activeSheetId="12"/>
  </customWorkbookViews>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2" i="51" l="1"/>
  <c r="F125" i="51"/>
  <c r="F223" i="51" l="1"/>
  <c r="F167" i="51" l="1"/>
  <c r="F153" i="51" l="1"/>
  <c r="F163" i="51"/>
  <c r="F230" i="51"/>
  <c r="F226" i="51"/>
  <c r="F219" i="51"/>
  <c r="F98" i="51"/>
  <c r="F93" i="51"/>
  <c r="F79" i="51"/>
  <c r="F77" i="51"/>
  <c r="F73" i="51"/>
  <c r="F70" i="51"/>
  <c r="F68" i="51"/>
  <c r="F177" i="51"/>
  <c r="F203" i="51"/>
  <c r="F196" i="51"/>
  <c r="A221" i="51"/>
  <c r="A232" i="51" s="1"/>
  <c r="A236" i="51" s="1"/>
  <c r="F169" i="51"/>
  <c r="F207" i="51"/>
  <c r="F200" i="51"/>
  <c r="F194" i="51"/>
  <c r="F215" i="51"/>
  <c r="F211" i="51"/>
  <c r="F238" i="51"/>
  <c r="F236" i="51"/>
  <c r="F179" i="51"/>
  <c r="F165" i="51"/>
  <c r="F161" i="51"/>
  <c r="F159" i="51"/>
  <c r="F157" i="51"/>
  <c r="F155" i="51"/>
  <c r="F151" i="51"/>
  <c r="F149" i="51"/>
  <c r="F147" i="51"/>
  <c r="F145" i="51"/>
  <c r="F50" i="51"/>
  <c r="F48" i="51"/>
  <c r="A223" i="51" l="1"/>
  <c r="A226" i="51" s="1"/>
  <c r="F83" i="51"/>
  <c r="F228" i="51"/>
  <c r="F89" i="51"/>
  <c r="F175" i="51"/>
  <c r="F135" i="51"/>
  <c r="F185" i="51" l="1"/>
  <c r="F190" i="51"/>
  <c r="F187" i="51"/>
  <c r="F64" i="51"/>
  <c r="F61" i="51"/>
  <c r="F58" i="51"/>
  <c r="F56" i="51"/>
  <c r="F29" i="51" l="1"/>
  <c r="F133" i="51" l="1"/>
  <c r="D6" i="43"/>
  <c r="F137" i="51" l="1"/>
  <c r="A43" i="53" l="1"/>
  <c r="A45" i="53" s="1"/>
  <c r="F90" i="53" l="1"/>
  <c r="A48" i="53"/>
  <c r="A50" i="53" s="1"/>
  <c r="A52" i="53" s="1"/>
  <c r="A54" i="53" s="1"/>
  <c r="A56" i="53" s="1"/>
  <c r="A58" i="53" s="1"/>
  <c r="A60" i="53" s="1"/>
  <c r="A62" i="53" s="1"/>
  <c r="A64" i="53" s="1"/>
  <c r="A66" i="53" s="1"/>
  <c r="A68" i="53" s="1"/>
  <c r="A70" i="53" s="1"/>
  <c r="A72" i="53" s="1"/>
  <c r="A74" i="53" s="1"/>
  <c r="A76" i="53" s="1"/>
  <c r="A78" i="53" s="1"/>
  <c r="A80" i="53" s="1"/>
  <c r="A82" i="53" l="1"/>
  <c r="A84" i="53" s="1"/>
  <c r="A86" i="53" s="1"/>
  <c r="F131" i="51"/>
  <c r="F127" i="51"/>
  <c r="F118" i="51"/>
  <c r="F129" i="51"/>
  <c r="F112" i="51"/>
  <c r="F110" i="51"/>
  <c r="F120" i="51" l="1"/>
  <c r="F103" i="51"/>
  <c r="F240" i="51" s="1"/>
  <c r="G6" i="43" l="1"/>
  <c r="G8" i="43" s="1"/>
  <c r="A48" i="51"/>
  <c r="A50" i="51" s="1"/>
  <c r="A56" i="51" s="1"/>
  <c r="A58" i="51" l="1"/>
  <c r="A61" i="51" s="1"/>
  <c r="A228" i="51" l="1"/>
  <c r="A230" i="51" s="1"/>
  <c r="A238" i="51" l="1"/>
  <c r="A25" i="51"/>
  <c r="A27" i="51" l="1"/>
  <c r="A29" i="51" s="1"/>
  <c r="A64" i="51"/>
  <c r="A68" i="51" s="1"/>
  <c r="A70" i="51" s="1"/>
  <c r="A73" i="51" s="1"/>
  <c r="A77" i="51" l="1"/>
  <c r="A79" i="51" s="1"/>
  <c r="A83" i="51" s="1"/>
  <c r="A89" i="51" s="1"/>
  <c r="A93" i="51" s="1"/>
  <c r="A98" i="51" s="1"/>
  <c r="A103" i="51" s="1"/>
  <c r="A110" i="51" s="1"/>
  <c r="A112" i="51" l="1"/>
  <c r="A118" i="51" s="1"/>
  <c r="A120" i="51" l="1"/>
  <c r="A122" i="51" l="1"/>
  <c r="A125" i="51" s="1"/>
  <c r="A127" i="51" l="1"/>
  <c r="A129" i="51" s="1"/>
  <c r="A131" i="51" s="1"/>
  <c r="A133" i="51" l="1"/>
  <c r="A135" i="51" l="1"/>
  <c r="A137" i="51" s="1"/>
  <c r="A145" i="51" l="1"/>
  <c r="A147" i="51" s="1"/>
  <c r="A149" i="51" s="1"/>
  <c r="A151" i="51" s="1"/>
  <c r="A153" i="51" l="1"/>
  <c r="A155" i="51" s="1"/>
  <c r="A157" i="51" s="1"/>
  <c r="A159" i="51" s="1"/>
  <c r="A161" i="51" s="1"/>
  <c r="A163" i="51" l="1"/>
  <c r="A165" i="51" l="1"/>
  <c r="A169" i="51" s="1"/>
  <c r="A167" i="51"/>
  <c r="A175" i="51" l="1"/>
  <c r="A177" i="51" s="1"/>
  <c r="A179" i="51" s="1"/>
  <c r="A185" i="51" s="1"/>
  <c r="A187" i="51" s="1"/>
  <c r="A190" i="51" s="1"/>
  <c r="A194" i="51" s="1"/>
  <c r="A196" i="51" s="1"/>
  <c r="A200" i="51" s="1"/>
  <c r="A203" i="51" s="1"/>
  <c r="A207" i="51" s="1"/>
  <c r="A211" i="51" s="1"/>
  <c r="A215" i="51" s="1"/>
  <c r="A219" i="51" s="1"/>
</calcChain>
</file>

<file path=xl/sharedStrings.xml><?xml version="1.0" encoding="utf-8"?>
<sst xmlns="http://schemas.openxmlformats.org/spreadsheetml/2006/main" count="310" uniqueCount="188">
  <si>
    <t>LS</t>
  </si>
  <si>
    <t>Preliminaries</t>
  </si>
  <si>
    <t>Plastic Repair</t>
  </si>
  <si>
    <t>No.</t>
  </si>
  <si>
    <t>ITEM</t>
  </si>
  <si>
    <t>DESCRIPTION</t>
  </si>
  <si>
    <t>UNIT</t>
  </si>
  <si>
    <t xml:space="preserve"> </t>
  </si>
  <si>
    <t>Lime/epoxy resin injection intervention</t>
  </si>
  <si>
    <t>Preamble</t>
  </si>
  <si>
    <t>Allow for the temporary removal of any electrical cables/wires, and lighting fixtures and equipment, and set aside until all necessary works are carried out.  Rate shall include also for the fixing back in place all the electricity cables/wiring, and lighting fixtures and equipment after works are carried out.  Fixing of wiring should be done using stainless steel bolts/nails.</t>
  </si>
  <si>
    <t>Pointing is to be as neat as possible, keeping the width of the pointing to a minimum as far as is technically possible any area of the facade to include cornices,  openings, sculpture, mouldings etc. Rate must include for the repointing of any joints damaged, cracked, loosened, etc by any of the works carried out in this contract. Rate must include for pointing to any thickness and depth of joint. 
All surfaces shall be measured flat.</t>
  </si>
  <si>
    <t>QUANTITY</t>
  </si>
  <si>
    <t>Provision for making all the necessary arrangements with owners and/or tenants occupying sections of the property where works will be carried out for obtaining suitable access to site and for the erection of all necessary scaffolding and for plant for the proper execution of work as outlined in this document.
Rate shall include for indemnifying the client against any claims raised for inconvenience by the affected parties.</t>
  </si>
  <si>
    <t xml:space="preserve">SUMMARY PAGE </t>
  </si>
  <si>
    <t>PRELIMINARIES</t>
  </si>
  <si>
    <t>Remove vegetation, dead cables and metal objects</t>
  </si>
  <si>
    <t>Contractor is to visit the area where works are to be carried out and to ensure that the work involved is fully understood prior to quoting for any rates.</t>
  </si>
  <si>
    <t>Rates are to include for working at heights exceeding 3m.</t>
  </si>
  <si>
    <t>All rates submitted are deemed to include for the following:</t>
  </si>
  <si>
    <t>Shoring/Scaffolding</t>
  </si>
  <si>
    <t>Mapping</t>
  </si>
  <si>
    <t>m</t>
  </si>
  <si>
    <t>INCLUDED</t>
  </si>
  <si>
    <r>
      <t xml:space="preserve">Making all the necessary traffic arrangements, engagement of all necessary wardens, police, etc as required by Local or National Law, for the whole duration of works, payment of any charges (Local Council, police, etc) for the operation of machinery and equipment, payments for the removal (temporary or permanent) of any services (electricity, water supply, drainage, telephone, Cable TV, CVA etc) for executing the works in a safe manner and to the specifications as outlined in this document. </t>
    </r>
    <r>
      <rPr>
        <b/>
        <sz val="10"/>
        <rFont val="Arial"/>
        <family val="2"/>
      </rPr>
      <t/>
    </r>
  </si>
  <si>
    <t>The provision of adequate signage indicating the works and hazards as well as the Environmental Site Management sign.</t>
  </si>
  <si>
    <t>The provision for site lighting to ensure that scaffolding is adequately lit during the night.</t>
  </si>
  <si>
    <t>Making all arrangements for the access of vehicles, plant, etc to site of works.</t>
  </si>
  <si>
    <t>Provision for making all the necessary arrangements with the Local Council and Transport Malta where works will be carried out for obtaining suitable access to site and for the erection of all necessary scaffolding and for plant for the proper execution of work as outlined in this document, as well as any costs incurred.
Rate shall include for indemnifying the client against any claims raised for inconvenience by the affected parties.</t>
  </si>
  <si>
    <t>Point all open joints/fissures</t>
  </si>
  <si>
    <t>Note:
The cost of all the preliminaries is to be factored in the other items of the bill of quantities.</t>
  </si>
  <si>
    <t>The material used for the plastic repair shall be as specified in this document and care shall be taken to ensure that each alveolus is filled in individually taking care to keep the surface of the masonry clean and free  from any mortar. All plastic repairs shall be formed such as to match adjoining stonework in colour, texture and final profile. 
Area shall be measured flat.</t>
  </si>
  <si>
    <t>GRAND TOTAL CARRIED FORWARD TO FINANCIAL SECTION OF ONLINE TENDER RESPONSE</t>
  </si>
  <si>
    <t xml:space="preserve">Adopting conventions outlined by Perit in charge, document in detail and in a graphic form, all interventions carried out on the facade.   Rate shall include for the submission of 2 hard copies in scale 1:100 together with a soft copy. Rate shall also include for the submission of digital photographs, taken and stored in a manner to illustrate the restoration interventions carried out.  All documentation (mapped drawings) shall be certified and signed by an Perit warranted to practice in Malta appointed and paid for by the Contractor.
No certification of works will be affected unless these drawings are submitted to and confirmed by the Perit in charge of works. 
</t>
  </si>
  <si>
    <t>Rate shall include for the setting up of all required hoardings, plankways, signs, etc required for making the necessary arrangements for the safe movement of pedestrians.</t>
  </si>
  <si>
    <t>Allow for the provision, maintaining and removal of all necessary sanitary (latrine huts, washing facilities, eating quarters, etc) and first aid facilities as required by law for the whole duration of works.</t>
  </si>
  <si>
    <t>Allow for the daily cleaning of the sites, client's and third party properties, etc from dust and/ or other materials generated by the works and for maintaining a dust-free environment, particularly by using appropriate industrial vacuum systems on site where and as required.</t>
  </si>
  <si>
    <t>Rate shall also include for using equipment (compressors, generators, cranes, etc) that do not cause disruption by excessive noise, vibration, fumes (exhaust) etc.</t>
  </si>
  <si>
    <t>Allow for the setting up, maintaining and removal on completion of works, contractor' s office and storage facilities for the whole duration of the project.</t>
  </si>
  <si>
    <t>Allow for the disposal (loading and carting away) of all unserviceable material generated throughout the project. Rate shall include for all double handling, and for all vehicles, equipment, etc required for this purpose due to the location of the site in question.</t>
  </si>
  <si>
    <t>Provision for the erection of sign board as detailed in LN 295/07. Contractor must maintain this sign in good condition for the whole duration of the project.</t>
  </si>
  <si>
    <t>Allow sum for any transport or double-handling of material to site or within site including hoisting in position.</t>
  </si>
  <si>
    <t>The use of power tools or metal brushes will not be permitted.</t>
  </si>
  <si>
    <t>Dry Brushing</t>
  </si>
  <si>
    <t>Wet Cleaning</t>
  </si>
  <si>
    <r>
      <t xml:space="preserve">Carefully </t>
    </r>
    <r>
      <rPr>
        <b/>
        <sz val="10"/>
        <rFont val="Arial"/>
        <family val="2"/>
      </rPr>
      <t>wet cleaning brush</t>
    </r>
    <r>
      <rPr>
        <sz val="10"/>
        <rFont val="Arial"/>
        <family val="2"/>
      </rPr>
      <t xml:space="preserve"> by hand using a stiff bristle/nylon brush, one section at a time, to remove dirt using soft water having conductivity inferior to 60µs over any area of the vertical facades.</t>
    </r>
  </si>
  <si>
    <t xml:space="preserve">Work shall be carried out such as to remove the least possible of the original material, and joints of new stone with the old stone shall be such as to ensure the minimum thickness of joint possible, and in no case exceeding 15mm (millimetres). Course heights are to match the existing.  Length of new inserts measured along face shall not be less than 450mm unless otherwise directed by the Perit in charge.  When carving mouldings, contractor shall respect dimensions and proportions of existing work.  Carvings shall be carried out to match the original and where applicable, to templates approved by the Perit in charge. 
Rate shall include for the careful cutting out of existing masonry and the necessary preparation to make an adequate seating for new masonry section to be reinstated.   Fixing of new stone with old stonework shall be carried out using approved epoxy resins and carbon fibre rods.  Rate is to include for any propping, the insertion of any stainless steel, and/or carbon fibre ties, epoxy resin required to glue the new insert with the original fabric and all works and materials necessary to carry out the works to the approval by the Perit in charge. </t>
  </si>
  <si>
    <t>Biocide treatment</t>
  </si>
  <si>
    <t>The scope of this exercise shall be to lower the salt content in the masonry until deemed acceptable by the Perit in charge.
Rate shall include for repeating the process  for as many times as so deemed necessary until the salt content has been reduced to the satisfaction of the Perit in charge.  For payment reasons this exercise shall be considered to form an intrinsic part of the desalination exercise and in no case will the contractor be allowed to make claims for extra costs in relation to workmanship and/or material. 
All surfaces shall be measured flat.</t>
  </si>
  <si>
    <t>For payment reasons this exercise shall be considered to form an intrinsic part of the consolidation exercise and in no case will the contractor be allowed to make claims for extra costs in relation to workmanship and/or material. (All surfaces shall be measured flat.)</t>
  </si>
  <si>
    <t>Rates shall include for repeating the process for as many times as so deemed necessary until consolidation of the stone is to the satisfaction of the Perit in charge.</t>
  </si>
  <si>
    <t>Mortar grouting</t>
  </si>
  <si>
    <t>The injection of cracks shall be measured as an area by measuring the crack length multiplied by a depth of 50mm. The injection of delaminated parts shall be  measured by the area of the delamination with the injection points being more than 100mm away from each other.</t>
  </si>
  <si>
    <t>Care shall be exercised to ensure that no damage is procured to the masonry fabric in the process.</t>
  </si>
  <si>
    <t>Repair and stone replacement of deteriorated masonry</t>
  </si>
  <si>
    <r>
      <t xml:space="preserve">Using methods as approved and directed by Perit in charge, </t>
    </r>
    <r>
      <rPr>
        <b/>
        <sz val="10"/>
        <rFont val="Arial"/>
        <family val="2"/>
      </rPr>
      <t xml:space="preserve">replace </t>
    </r>
    <r>
      <rPr>
        <sz val="10"/>
        <rFont val="Arial"/>
        <family val="2"/>
      </rPr>
      <t xml:space="preserve">previously referenced, </t>
    </r>
    <r>
      <rPr>
        <b/>
        <sz val="10"/>
        <rFont val="Arial"/>
        <family val="2"/>
      </rPr>
      <t>deteriorated stonework</t>
    </r>
    <r>
      <rPr>
        <sz val="10"/>
        <rFont val="Arial"/>
        <family val="2"/>
      </rPr>
      <t>, with new stone having dimensions similar to the existing. Course heights shall be respected and be equal to the original. The thickness of the new stone shall not  be less than 150mm.  Rate is to include for adequately tying (securing) stone blocks together by forming joints (mincotti) as directed by Perit in charge.</t>
    </r>
  </si>
  <si>
    <r>
      <t>Provisionally allow extra over previous item for chiselling</t>
    </r>
    <r>
      <rPr>
        <b/>
        <sz val="10"/>
        <rFont val="Arial"/>
        <family val="2"/>
      </rPr>
      <t xml:space="preserve"> up to a depth of 600mm</t>
    </r>
    <r>
      <rPr>
        <sz val="10"/>
        <rFont val="Arial"/>
        <family val="2"/>
      </rPr>
      <t>.</t>
    </r>
  </si>
  <si>
    <r>
      <rPr>
        <b/>
        <sz val="10"/>
        <rFont val="Arial"/>
        <family val="2"/>
      </rPr>
      <t xml:space="preserve">Chisel away </t>
    </r>
    <r>
      <rPr>
        <sz val="10"/>
        <rFont val="Arial"/>
        <family val="2"/>
      </rPr>
      <t>deteriorated masonry, to a maximum depth of 300mm, unless otherwise requested, from any area of the facade.  All surfaces shall be measured flat.</t>
    </r>
  </si>
  <si>
    <r>
      <t xml:space="preserve">Reinstate missing/chiselled sections of masonry wall using </t>
    </r>
    <r>
      <rPr>
        <b/>
        <sz val="10"/>
        <rFont val="Arial"/>
        <family val="2"/>
      </rPr>
      <t>special sized stone blocks to match existing</t>
    </r>
    <r>
      <rPr>
        <sz val="10"/>
        <rFont val="Arial"/>
        <family val="2"/>
      </rPr>
      <t>, having any thickness but not less than 225mm and not exceeding 250mm, and using bond stones as indicated by Perit in charge. 
Works shall be carried out on any area of the facade. All surfaces shall be measured flat and rate is to include for the necessary bond stones.</t>
    </r>
  </si>
  <si>
    <r>
      <rPr>
        <b/>
        <sz val="10"/>
        <rFont val="Arial"/>
        <family val="2"/>
      </rPr>
      <t xml:space="preserve">Grout behind stone replacement </t>
    </r>
    <r>
      <rPr>
        <sz val="10"/>
        <rFont val="Arial"/>
        <family val="2"/>
      </rPr>
      <t>stone using a hydraulic lime-based mortar to fill spaces resulting between new masonry elements and original fabric. Area measured on exposed side.</t>
    </r>
  </si>
  <si>
    <r>
      <t xml:space="preserve">Extra over previous items for </t>
    </r>
    <r>
      <rPr>
        <b/>
        <sz val="10"/>
        <rFont val="Arial"/>
        <family val="2"/>
      </rPr>
      <t>adding brick dust to the mix</t>
    </r>
    <r>
      <rPr>
        <sz val="10"/>
        <rFont val="Arial"/>
        <family val="2"/>
      </rPr>
      <t xml:space="preserve"> in the ratio of 1 part brick dust: 3 parts sand and lime. </t>
    </r>
  </si>
  <si>
    <t>Surface Finishing</t>
  </si>
  <si>
    <r>
      <t xml:space="preserve">Carefully </t>
    </r>
    <r>
      <rPr>
        <b/>
        <sz val="10"/>
        <rFont val="Arial"/>
        <family val="2"/>
      </rPr>
      <t>apply biocides</t>
    </r>
    <r>
      <rPr>
        <sz val="10"/>
        <rFont val="Arial"/>
        <family val="2"/>
      </rPr>
      <t xml:space="preserve"> as specified in this document, and in concentrations suggested by manufacturer to any area of the facade.
</t>
    </r>
  </si>
  <si>
    <t>All care shall be exercised to ensure that no damage is procured to the masonry fabric in the process. Care shall likewise be exercised to ensure that no damage is caused to areas of sound limewash/ plastic repairs/renders identified by the Perit in charge to be retained.</t>
  </si>
  <si>
    <t xml:space="preserve">All items in this bill, refer to the relative areas on the location plans and drawings supplied with this documentation package.  The area indicated includes the whole height of the curtain wall including rock face, relative parapet walls, embrasures, escarpments and superior slopes. Bidders are strongly recommended to visit the site.  </t>
  </si>
  <si>
    <t>The protection at all times the whole of the works including the provision of hoarding, screens, fans, planked footways, guardrails and similar items as required and as deemed necessary at all times by the Occupational Health and Safety Competent Person and / or by the Perit in charge.</t>
  </si>
  <si>
    <t xml:space="preserve">Appoint an Archaeological Monitor, to monitor, survey, photograph, inspect and take record of any works as deemed as in PA Permit Conditions, and as required by Perit in charge. Weekly Reports are to be included in this rate. </t>
  </si>
  <si>
    <t>sqm</t>
  </si>
  <si>
    <t>Chisel in Plain masonry</t>
  </si>
  <si>
    <t>Apply a transparent velatura to restored external faces of the elevations. The main aim of the velatura shall primarily be that of giving a unified appearance to the restored facade. The mix of the velatura shall be prepared to the approval of the Perit in charge. (All surfaces shall be measured flat.)</t>
  </si>
  <si>
    <t>DOCUMENTATION</t>
  </si>
  <si>
    <t>DEMOLITION / ALTERATIONS / RESTORATION</t>
  </si>
  <si>
    <t>Provision for site lighting to ensure that all areas (site and environs) are adequately lit during the night.</t>
  </si>
  <si>
    <t>Allow for all insurances specified in this contract mainly, insurance against risk of damage to the historic fabric of the building being restored through this contract (own surrounding property), insurance against damage to third parties (as per relevant LN) and insurance against each parties liability for any loss, damage, death or bodily harm, that may be caused to third parties, property belonging to third parties, and any person that is authorised to be onsite at any given time.
Insurance against risk of damage to the historic fabric of the building being restored through this contract for the amount of €250,000.00 per accident with each number of occurrences unlimited.
Insurance against each party's liability for any loss, damage, death or bodily harm, that may be caused to third parties, or to any person authorised to be on site at any given time or any damages to property belonging to third parties, including loss of profits that may be sustained by third parties for the amount of €2,500,000.00 per accident with each number of occurrences unlimited.</t>
  </si>
  <si>
    <t xml:space="preserve">The site boundary must be adequately secured by means of fencing 2m in height, including gates located as per Construction Management Plan. The rate includes site administration and security, as well as site office. </t>
  </si>
  <si>
    <t xml:space="preserve">Allow for the daily cleaning of the roads, client's and third party properties, etc from dust and/or other materials generated by the works and for maintaining a dust-free environment, particularly by using appropriate industrial vacuum systems on site where and as required.
Rate shall also include for using equipment (compressors, generators, cranes, etc) that do not cause disruption by excessive noise, vibration, fumes (exhaust) etc.  </t>
  </si>
  <si>
    <t>Allow for the provision of all test/trial panels, as requested by Perit (and/or statutory bodies/entities), for approval prior to the commencement of ANY works on site. Test panels shall not be less than 1 sq.m, or as otherwise instructed by the Perit in charge. Trial patches shall be prepared for every facade being restored and might be requested at different heights of elevations, as specified by the Perit in charge.</t>
  </si>
  <si>
    <t>Allow for adherence by the contractor for the appointment of a Site Technical Officer as per provisions of LN136/2019 (LN180/2019 and/or any other relating LN not necessarily listed here but forming part of the same legal requirements and/or any subsequent legislation), for the duration of the relevant works in the contract (unless works areas fall under the provisions of Regulation 4)  and including any reporting, report documents or other documentation requirements arising out of the same LNs.</t>
  </si>
  <si>
    <t>Allow for the carting away of any resultant material and any associated dumping charges, for any debris, excavated or removed material. This site is to be cleared from all bulk debris every workday and no accumulations of builder debris or similar refuse material will be allowed to be stockpiled on site; Environment plan provisions for waste separation, recycling and re-using and as per submitted documentation must be followed closely at all times .</t>
  </si>
  <si>
    <t>Allow for preparing and updating when required, detailed method statement reports, risk assessments, and programmes of work for all works specified in this document, as requested by the Perit in charge.</t>
  </si>
  <si>
    <t>Allow for the preparation of all necessary measurements, surveys, preparation of templates by a competent person, as approved by the Perit in charge .</t>
  </si>
  <si>
    <t>The Perit in charge / Engineer/Supervisor shall have power to order any modification to any part of the works necessary for the proper completion and/or functioning of the works. Such modifications may consist of additions, omissions, substitutions, changes in quality, quantity, form, character, kind, position, dimension, level or line and changes in the specified sequence, method or timing of execution of the works. No order for a modification may result in the invalidation of the contract.</t>
  </si>
  <si>
    <t>All necessary expenses incurred to ensure that all works as approved by the Perit in charge  and outlined in this document are carried out without any disturbance or damages to the commercial activity of the retail outlets situated in close proximity to the proposed works.  Rate shall provide for and shall be deemed to include any costs related to any liaising with these entities, adaptations of any work practices agreed upon, temporary works etc required to minimize disturbance to commercial activity, as well as to indemnify client against any claims raised for damages and/or loss of profits claimed by the affected commercial establishments and residences.</t>
  </si>
  <si>
    <t>Allow for the use of all necessary machinery, equipment, etc not mentioned elsewhere in this bill of quantities for the careful execution of works to the approval of the Perit in charge  and as specified in this document.</t>
  </si>
  <si>
    <t>Allow for attendance by the contractor and/or his representative to site, management, and progress meetings to be held on a regular basis as, when and where (on the island of Malta) required by the Perit in charge .</t>
  </si>
  <si>
    <t>Appoint an authorised Occupational Health and Safety Representative who shall ensure that all works (including erection of scaffolding, temporary fences, operation of equipment on site, contract and as required by all statutory Local and National Authorities (Local Councils, Police, Occupational Health and Safety Authorities, etc) so as to ensure compliance with Legal Notice 281/2004 (SL.424.29). Rate shall also include for the provision of an "on call" doctor appointed by the contractor and for setting up all necessary signage on site as requested by the Perit in charge  or any of the statutory Authorities, and for payment of all certification of machinery, equipment (vehicles, cranes, etc.) required for the execution of works described in this document.</t>
  </si>
  <si>
    <t>Allow for providing, maintaining and dismantling on completion of works, all the necessary services, to include electricity, water, telephone, etc services required for the whole duration of works as outlined in this document and directed by the Perit in charge . Rate is to include for the provision of a three phase electricity supply if needed.</t>
  </si>
  <si>
    <t>Provision for providing and maintaining  during the progress of works of all catchments and drains required to ensure that any water resulting from any of the processes specified in this document (cleaning etc) and approved by the Perit in charge  is not allowed to find its way in the road, client's or third party properties Item including the provision of rainwater runoff, setting ponds, including channelling, maintenance of ponds free from silt and sludge and removal at the end of the works</t>
  </si>
  <si>
    <t xml:space="preserve">Allow for working outside normal working hours (Example working during the night, Weekends and Public holidays etc) with the specific aim of limiting inconvenience to the public, to enable use of equipment not normally permitted during normal working hours, etc).  Rate shall include for adhering to PA permit conditions, particularly that plant, machinery and other equipment audible at the application site and boundaries shall only be operated within the site between 0700 and 1900 hours on Mondays to Fridays, between 0700 and 1700 hours on Saturdays and at no time on Sundays or Public Holidays. Any deviations from the allowable work times are to be approved by the competent authorities and in agreement with GHRC to limit inconvenience to third parties. </t>
  </si>
  <si>
    <t>This site is to be cleared from all bulk debris every workday and no accumulations of builder debris or similar refuse material will be allowed to be stockpiled on site; Environment plan provisions for waste separation, recycling and re-using and as per submitted documentation must be followed closely at all times .</t>
  </si>
  <si>
    <t>Provisionally allow for the carrying out of tests and scientific analysis of the existing mortar/plaster/washes in order to establish their composition and  historicity.  The tests shall help determine whether they merit to be preserved, renewed or removed, together with a detailed report supplemented by photographs and scientific analysis of the samples taken.  The analysis shall be based on at least 2 (two) laboratory tests (X-ray Diffraction, Scanning Electron Microscope, Thermo Gravimetric Analyser, Differential Scanning Calorimeter, Infrared Spectroscopy and Laser Induced Breakdown Spectroscopy etc as necessary).  The report shall contain an interpretation of the results in order to assist the Perit in charge to take the necessary decision on their conservation or otherwise.</t>
  </si>
  <si>
    <r>
      <t xml:space="preserve">Using a lime-rich (hydraulic lime) mortar as determined in pointing test trials and as directed by Perit in charge, </t>
    </r>
    <r>
      <rPr>
        <b/>
        <sz val="10"/>
        <rFont val="Arial"/>
        <family val="2"/>
      </rPr>
      <t>point open joints</t>
    </r>
    <r>
      <rPr>
        <sz val="10"/>
        <rFont val="Arial"/>
        <family val="2"/>
      </rPr>
      <t>.</t>
    </r>
  </si>
  <si>
    <t>The technique has to ensure that no damage is incurred to the stone patina.</t>
  </si>
  <si>
    <t>BILL OF QUANTITIES FOR RESTORATION OF THE ‘Sacro Monte’ (‘Zurzieqa’), RABAT</t>
  </si>
  <si>
    <t>nr</t>
  </si>
  <si>
    <t>incl</t>
  </si>
  <si>
    <t>Rates are to consider the restoration of all faces, elevations and surfaces that include (but that are not limited to) masonry walls, flagstone paving, deffun/cement based screeds, stairs, monuments, marble plaques and decorative elements, etc, as marked on site plan and relevant drawings issued with this package.</t>
  </si>
  <si>
    <t xml:space="preserve">All shoring/scaffolding and hoarding shall not hinder the use or cause hazard to the pedestrians and function of the surrounding areas, mainly the church parvis zone  </t>
  </si>
  <si>
    <r>
      <t xml:space="preserve">Erect and dismantle on completion or works, or as directed by the Perit in charge, </t>
    </r>
    <r>
      <rPr>
        <b/>
        <sz val="10"/>
        <rFont val="Arial"/>
        <family val="2"/>
      </rPr>
      <t xml:space="preserve">all scaffolding/access platforms required </t>
    </r>
    <r>
      <rPr>
        <sz val="10"/>
        <rFont val="Arial"/>
        <family val="2"/>
      </rPr>
      <t xml:space="preserve">for the execution of works including a length of 1m beyond the area being intervened upon or around the corners.
The scaffolding/access platforms shall be used for the whole duration of works to the satisfaction of the Perit in charge.  The external face of the scaffolding is to be lined with a suitable and approved netting.  Rate of scaffolding shall also include for the erection of the scaffolding at least one meter around the corner (where applicable) for the whole duration of the work and any liaising, fees, permits, transportation, constraints etc.
Rate shall include for the preparation and submission prior to commencement of works of a valid certification of scaffolding recognised by the Occupational Health and Safety Authority for every section of scaffolding erected.  No works shall be allowed to commence prior to the presentation of this certificate to the Perit in charge.
</t>
    </r>
  </si>
  <si>
    <r>
      <t xml:space="preserve">Erect and dismantle on completion or works, or as directed by the Perit in charge, any support systems to scaffolding (pilasters, trusses, beams, crack deck, platform etc.)  to any areas where required to carry out the works as well as the installation and dismantling upon completion of </t>
    </r>
    <r>
      <rPr>
        <b/>
        <sz val="10"/>
        <rFont val="Arial"/>
        <family val="2"/>
      </rPr>
      <t>a crash deck</t>
    </r>
    <r>
      <rPr>
        <sz val="10"/>
        <rFont val="Arial"/>
        <family val="2"/>
      </rPr>
      <t xml:space="preserve"> such that no material falls onto the underlying properties/areas and too prevent 3rd party damages from occurring.  </t>
    </r>
  </si>
  <si>
    <r>
      <t xml:space="preserve">Provision for the supply and erection of a free-standing </t>
    </r>
    <r>
      <rPr>
        <b/>
        <sz val="10"/>
        <rFont val="Arial"/>
        <family val="2"/>
      </rPr>
      <t xml:space="preserve">project sign </t>
    </r>
    <r>
      <rPr>
        <sz val="10"/>
        <rFont val="Arial"/>
        <family val="2"/>
      </rPr>
      <t>3000mm x 2000mm in size on hard backing and attached to the scaffolding as detailed by and to the satisfaction of the Perit in charge. The rate is to include for the shifting of this same board to new locations as might be required during the course of the works. Billboard should follow a format approved by GHRC. Contractor must maintain this sign in good condition for the whole duration of the project.</t>
    </r>
  </si>
  <si>
    <t>Cleaning Masonry/Deffun/Flagstone/Screed/Concrete</t>
  </si>
  <si>
    <t>Given the friable nature of the fabric, it is important that work areas, where and if necessary, are pre-consolidated, prior to the execution of the actual intervention, to avoid unnecessary loss of historic/cultural significant fabric. Care shall also be taken to ensure that the historic fabric to be retained in-situ is not damaged and/or dislodged during the execution of works in the immediate vicinity.  Such pre-emptive/mitigation operations shall be executed in accordance to the respective specifications and measured as per bill of quantities rates included in this contract.</t>
  </si>
  <si>
    <r>
      <t xml:space="preserve">Carefully remove all </t>
    </r>
    <r>
      <rPr>
        <b/>
        <sz val="10"/>
        <rFont val="Arial"/>
        <family val="2"/>
      </rPr>
      <t>metal inserts</t>
    </r>
    <r>
      <rPr>
        <sz val="10"/>
        <rFont val="Arial"/>
        <family val="2"/>
      </rPr>
      <t>, dead cables, metal copings, pipes and all other accretions, fixed to or embedded/chased into the historic surfaces and cart away.</t>
    </r>
  </si>
  <si>
    <r>
      <t xml:space="preserve">Carefully </t>
    </r>
    <r>
      <rPr>
        <b/>
        <sz val="10"/>
        <rFont val="Arial"/>
        <family val="2"/>
      </rPr>
      <t>remove vegetation</t>
    </r>
    <r>
      <rPr>
        <sz val="10"/>
        <rFont val="Arial"/>
        <family val="2"/>
      </rPr>
      <t xml:space="preserve"> and other vegetative accretions, fixed to or embedded/rooted into the historic surfaces as well as any vegetation from any part of the work area and cart away.</t>
    </r>
  </si>
  <si>
    <t>The rate should also include the thorough documentation and partial dismantling of the surrounding areas to enable the removal of the root system and the reinstatement of such.</t>
  </si>
  <si>
    <r>
      <t xml:space="preserve">Provisionally allow for careful removal of </t>
    </r>
    <r>
      <rPr>
        <b/>
        <sz val="10"/>
        <rFont val="Arial"/>
        <family val="2"/>
      </rPr>
      <t>superficial layers of cement-based</t>
    </r>
    <r>
      <rPr>
        <sz val="10"/>
        <rFont val="Arial"/>
        <family val="2"/>
      </rPr>
      <t xml:space="preserve"> plasters and/or renders, etc. </t>
    </r>
  </si>
  <si>
    <r>
      <t xml:space="preserve">Provisionally allow for careful </t>
    </r>
    <r>
      <rPr>
        <b/>
        <sz val="10"/>
        <rFont val="Arial"/>
        <family val="2"/>
      </rPr>
      <t>removal of reinforced /concrete layers (exceeding 50mm)</t>
    </r>
    <r>
      <rPr>
        <sz val="10"/>
        <rFont val="Arial"/>
        <family val="2"/>
      </rPr>
      <t xml:space="preserve"> etc. </t>
    </r>
  </si>
  <si>
    <r>
      <t xml:space="preserve">Carefully </t>
    </r>
    <r>
      <rPr>
        <b/>
        <sz val="10"/>
        <rFont val="Arial"/>
        <family val="2"/>
      </rPr>
      <t>dry brush by hand</t>
    </r>
    <r>
      <rPr>
        <sz val="10"/>
        <rFont val="Arial"/>
        <family val="2"/>
      </rPr>
      <t xml:space="preserve"> using a stiff bristle/nylon brush, one section at a time, to remove flaky surfaces, dirt, soot, etc.</t>
    </r>
  </si>
  <si>
    <t xml:space="preserve">Given the importance of the existing historic fabric, all care shall be exercised to ensure that no (permanent) damage is procured to any of the fabric (within the work area and environs) in the process. 
All methods used are to be as approved (including the statutory stakeholders) and directed .  All areas are deemed to include cornices, openings, sculpture, mouldings etc. Rates are to consider the restoration of all elements and surfaces and different materials within the work area, and as marked on site plan and relevant drawings issued with this package. 
Works shall be  carefully planned and implemented to ensure that all care shall be  exercised to avoid damage to the original fabric/materials, including but not limited to sound deffun surfaces/pointing/lime wash/plastic repairs/renders, as identified to be retained. The use of power tools will not be permitted.
All methods are to be approved (including statutory stakeholders) </t>
  </si>
  <si>
    <r>
      <t xml:space="preserve">Carefully, and using only delicate manual methods and appropriate hand tools, primarily brushes, micro scalpels and </t>
    </r>
    <r>
      <rPr>
        <b/>
        <sz val="10"/>
        <rFont val="Arial"/>
        <family val="2"/>
      </rPr>
      <t xml:space="preserve">an approved poulticing method </t>
    </r>
    <r>
      <rPr>
        <sz val="10"/>
        <rFont val="Arial"/>
        <family val="2"/>
      </rPr>
      <t xml:space="preserve">based on ammonia and/or as directed by Perit in charge, remove black crust (gypsum) and/or other superficial deposits and/or alterations (chemical etc.) of the fabric </t>
    </r>
  </si>
  <si>
    <t>Any procedure involving poulticing shall be repeated for as many times as so deemed necessary until a satisfactory level of cleaning is obtained. For payment reasons this exercise shall be considered to form an intrinsic part of the poulticing exercise and in no case will the contractor be allowed to make claims for extra costs in relation to workmanship and/or material. (All surfaces shall be measured flat)</t>
  </si>
  <si>
    <t>All scaffolding, machinery and equipment required for the proper execution of the works as detailed in contractdocument.  The scaffolding shall be used until pointing/consolidation works have cured to the satisfaction of the Perit in charge and all measurements taken and all documentation (where applicable and measured separately) carried out as per specifications. The external face of the scaffolding is to be lined with a suitable and approved netting which should also be effective in aiding the curing of the pointing, and should satisfy the conditions as detailed in the contractdocument or as directed by the Perit in charge.  Rates to also include for the preparation and submission prior to commencement of works of a valid certification of scaffolding recognised by the Occupational Health and Safety Authority for every section of scaffolding erected.  No works shall be allowed to commence prior to the presentation of this certificate to the Perit in charge.  External areas are to be provided with site lighting.</t>
  </si>
  <si>
    <t>Prepare weekly reports as outlined in contractspecifications and approved by Perit in charge , and submit to the Perit in charge  on a weekly basis.</t>
  </si>
  <si>
    <r>
      <t xml:space="preserve">Provisionally allow for careful cleaning and using only delicate manual methods and appropriate hand tools, primarily brushes and micro scalpels, to </t>
    </r>
    <r>
      <rPr>
        <b/>
        <sz val="10"/>
        <rFont val="Arial"/>
        <family val="2"/>
      </rPr>
      <t xml:space="preserve">remove paint </t>
    </r>
    <r>
      <rPr>
        <sz val="10"/>
        <rFont val="Arial"/>
        <family val="2"/>
      </rPr>
      <t xml:space="preserve">from any area.
</t>
    </r>
  </si>
  <si>
    <t>The procedure involving biocides (and the like) shall be repeated until the biological growth has been removed to the satisfaction of the Perit in charge.  The process shall be applied in strict accordance with the manufacturer specifications and strictly adhering to ALL health and safety measures and mitigation measures. For payment reasons the reapplication of the biocide shall be considered to form an intrinsic part to the exercise and in no case will the contractor be allowed to make claims for extra costs in relation to workmanship and/or materials.</t>
  </si>
  <si>
    <t>The removal/cleaning of biological growth shall be carried out ONLY in those areas as approved by the Superintendence of Cultural Heritage. The principle is to retain all such surfaces intact. Should approval be grated for cleaning such surface, the technique shall involve the use of delicate manual methods and hand tools, primarily micro scalpels prior to the application of the biocide. The complete process shall be deemed included in the  submitted rate. All surfaces shall be measured flat once irrespective on the number of applications.</t>
  </si>
  <si>
    <t>Repairing/Renovating/Conserving Masonry/Flagstones</t>
  </si>
  <si>
    <t>ls</t>
  </si>
  <si>
    <t>Restoration of Marble plaque</t>
  </si>
  <si>
    <t>Restoration of Marble 'coat of arms'</t>
  </si>
  <si>
    <t xml:space="preserve">Given the importance and cultural significance of the Sacro Monte, and the environs, all care shall be exercised to ensure that no permanent damage is done to any of the fabric within the works area and in the surrounding spaces in the process. 
All materials and methodologies are to be as approved and directed by the Perit in charge and the statutory stakeholders. </t>
  </si>
  <si>
    <t xml:space="preserve">Carefully, and using only delicate manual methods and appropriate hand tools, primarily micro scalpels and an approved poulticing method based on the Mora pack or equivalent as specified in this contract document and/or as directed by Perit in charge, remove black crust (gypsum) and/or other superficial deposits and/or alterations (chemical etc.) of the fabric </t>
  </si>
  <si>
    <t>Use a micro-blasting technique, including clean de-ionised water having a conductivity inferior to 60μS (the use of tap water will NOT be permitted) and grit type as specified in the contract document, with pressures as directed and approved by Perit in charge, to remove superficial deposits from any area  (All surfaces shall be measured flat).</t>
  </si>
  <si>
    <t xml:space="preserve">Using methods approved by Perit in charge , and as specified in contract document, carefully remove superficial layers of lime-based renders etc from any area </t>
  </si>
  <si>
    <t xml:space="preserve">Using methods approved by Perit in charge, and as specified in contract document, carefully open joints </t>
  </si>
  <si>
    <t>Using methods and materials specified in this document and approved by the Perit ion charge, carry out poulticing based on sepiolite days and paper pulp to any area; the scope of this exercise shall be to lower the salt content in the masonry prior to the application of a consolidant as detailed in this contract document.</t>
  </si>
  <si>
    <t>Adopting methods and materials as specified in this contract document and as directed by Perit in charge, consolidate using approved ethyl silicate consolidants. Care should be taken to ensure that stone being consolidated shall be applied using methods recommended by manufacturer and approved by Perit in charge. (Note: this method is favoured over the use of ammonium oxalate consolidant similarly applied by poultices).</t>
  </si>
  <si>
    <t>Provisionally allow for the grouting behind any existing dislodged cladding, and/or behind cladding which sounds hollow but is not dislodged and/or within cracks or cavities located at any point along the exposed rock face in those areas as indicated by the Perit in charge using a fluid lime-based mortar, suitably prepared to specifications listed in this contract document.
Rate shall apply for any depth to fill in voids as required.  The injection of cracks shall be measured as an area by measuring the crack length multiplied by a depth of 50mm.  The injection of delaminated parts shall be measured by the area of the delamination with the injection points being more than 100mm away from each other. In the case of grouting cracks/cavities in rock areas shall be measured at offsets of 100mm on each side of the crack.</t>
  </si>
  <si>
    <t xml:space="preserve">Adopting methods as approved by the Perit in charge and a fluid lime-based mortar, suitably prepared to specifications listed in this contract document, inject interstices and delaminated stonework in any area of the facades and parapet walls. When injecting, care shall be taken to ensure pressure exerted on delaminated stone sections does not cause the shearing of the same material. In cases where the detached material is of considerate dimension, carbon fibre rods, bridging the weaker layers with the stronger fabric, and grouted with the same fluid lime-based mortar shall be introduced. Carbon fibre rods shall be inserted such as to be least obtrusive. Rate shall include for pre-cleaning all interstices with compressed air and an approved alcohol and/or solvent. </t>
  </si>
  <si>
    <t xml:space="preserve">Using epoxy resins having suitable characteristics and viscosity as specified in contract document and as approved by Perit in charge, inject delaminated, sheared, etc. sections of masonry on any area of the facades and parapet wall of the tower. Rate shall include for the injection to any thickness and depth of crack. </t>
  </si>
  <si>
    <t>Restore marble plaques, including documentation, preparation of a detailed restoration method statement, and proposed restoration intervention (including but not limited to cleaning and re-painting of letters with colour to match the existing ones) in accordance to approved RMS</t>
  </si>
  <si>
    <t>Restore ornamental marble 'coat of arms', including documentation, preparation of a detailed restoration method statement, and proposed restoration intervention (including but not limited to cleaning and re-instatement of the chromatic scheme, as applicable), integration/replacement of losses, etc. in accordance to approved RMS</t>
  </si>
  <si>
    <t xml:space="preserve">The replacement of masonry 'balavostri' with exact REPLICA elements. The operation shall include the propping of the surrounding 'soprabank', the removal of the deteriorated elements and the insertion of the new replica. If required, or as directed by the Perit in charge, the 'soprabank' can be carefully dismantled and reinstated during the operation. </t>
  </si>
  <si>
    <t>The cleaning of the masonry 'balavostri' to the level indicated by the Perit in charge, as per approved methodologies</t>
  </si>
  <si>
    <t>Lay deffun based lime rich and microfiber reinforced screed, not exceeding 75mm thickness, in sloped areas, with colour to match the surrounding areas - different areas will/might require different tones. The operation shall include the preparatory wok in the repair areas, involving the formation of a clean cut with the existing, to the extents as directed by the Perit in charge, breaking-up of existing material and cleaning/preparation of build-up, and the casting/laying of the screed. Rate is to include for a complete operation, including the curing of the deffun.</t>
  </si>
  <si>
    <t xml:space="preserve">All works are to be carried out in accordance to the approved permits and Restoration Method Statement, and in accordance to the conditions associated with this permit, and as per instructions issued by the client repetitive and the statutory stakeholders. </t>
  </si>
  <si>
    <t xml:space="preserve">Dismantle deteriorated and/or displaced and/or dislodged flagstones, carefully load resulting material and cart away.
Care shall be taken to ensure that the qualities (including  patina  etc.) of sound stonework to be re-instated be respected and that no damage (as a result of other works, vandalism, etc) is procured.  Rate shall include for any double handling, watching duties, etc. which will be deemed necessary for safeguarding the dismantled elements to be re-used.                  </t>
  </si>
  <si>
    <t>Using methods and materials approved by the Perit in charge, carefully take up existing filling material/build-up to a depth not exceeding 200mm, load and cart away resultant material, as directed.</t>
  </si>
  <si>
    <t xml:space="preserve">Taking care not to damage the original masonry fabric supply and lay graded hardcore or torba fill, compacted in layers not exceeding 200mm ready to  receive flagstones. </t>
  </si>
  <si>
    <t xml:space="preserve">Taking care not to damage the original masonry fabric supply and lay geotextile.  </t>
  </si>
  <si>
    <t>Using methods and material as directed and approved by the Perit in charge re-instate to original position, previously dismantled  flagstones.  Flagstones shall be laid on a bed of lime-based mortar as directed by Perit in charge.</t>
  </si>
  <si>
    <t>Using methods and material as directed by Perit in charge supply and lay new flagstones similar in physical characteristics, size and configuration to original, to previously dismantled, deteriorated damaged or missing flagstones.  New flagstones shall be laid on a bed of lime-based mortar as directed and approved by the Perit in charge.</t>
  </si>
  <si>
    <t xml:space="preserve">Number existing dislodged flagstones, and/or areas colonised with higher plants/vegetation, as directed and reference them to contract drawings provided.
</t>
  </si>
  <si>
    <t>Interventions on the horizontal surfaces might require the monitoring of an archaeologist as per Terms of Reference issued by the Superintendence of Cultural Heritage. The monitor shall NOT be included in the rates.</t>
  </si>
  <si>
    <t xml:space="preserve">Work shall be carried out such as to remove the least possible of the original material, and joints of the flagstones/stair elements.  Replacement element sizes are to match the existing. </t>
  </si>
  <si>
    <t>The clearing of the paved areas from overgrown vegetation/accumulated material/etc, following the methodologies as approved, including from joints/crevices/cracks, to enable the careful inspection and documentation and condition assessment of the flagstones.</t>
  </si>
  <si>
    <t>Interventions including cleaning of the masonry surfaces, opening of joints, report, epoxy injection, piecing-in, plastic repair, etc., shall be measured in the respective item/rate.</t>
  </si>
  <si>
    <t xml:space="preserve">Interventions to the cordon shall also include cleaning, piecing-in, plastic repair, etc., </t>
  </si>
  <si>
    <t>Repairs to flagstone surfaces</t>
  </si>
  <si>
    <t xml:space="preserve">The supply and lay of replica masonry cordon elements, as directed by the Perit in charge. </t>
  </si>
  <si>
    <t>the reinstatement of a 'plumb/flat' cement based render surface, to former masonry areas previously repaired with concrete, and finished in a stone-colour plaster/paint finish, as directed/approved by the Perit in charge, with materials/systems applied in strict adherence to the manufacturer's specifications and intended for the site conditions</t>
  </si>
  <si>
    <t>the piecing-in of former flagstone elements, which previously had railing/upright inserts, to required size, to address the tripping hazard. The elements need to include a lifting hook (not protruding) to enable the removal of the 'cover' and installation of the intended post/element</t>
  </si>
  <si>
    <t>Rake out joints</t>
  </si>
  <si>
    <t>Desalination [PROV]</t>
  </si>
  <si>
    <t>Consolidation [PROV]</t>
  </si>
  <si>
    <t>l.m.</t>
  </si>
  <si>
    <t>Adopting methods as described in contract document and as directed by Perit in charge, re-instate using plastic repair techniques, dismantled/chiselled/missing sections of plain masonry on any area of the vertical elevations. All plastic repairs shall be formed such as to match adjoining stonework in colour, texture and final profile. Rate is to include for anchoring with stainless steel and/or carbon fibre rods and the addition of any admixture/additive or fibre strands, etc specified in the contract document and/or recommended by the Perit in charge. Density of anchoring pins shall be as specified in the contract document.</t>
  </si>
  <si>
    <r>
      <t xml:space="preserve">Using methods and materials as specified in this document carry out </t>
    </r>
    <r>
      <rPr>
        <b/>
        <sz val="10"/>
        <rFont val="Arial"/>
        <family val="2"/>
      </rPr>
      <t xml:space="preserve">plastic repair to fill any alveoli </t>
    </r>
    <r>
      <rPr>
        <sz val="10"/>
        <rFont val="Arial"/>
        <family val="2"/>
      </rPr>
      <t xml:space="preserve">formed on any part of the masonry fabric of the vertical elevations. The material used for the plastic repair shall be as specified in this document and care shall be taken to ensure that each alveolus is filled in individually taking care to keep the surface of the masonry clean and free from any mortar. The extent of filling of the alveoli shall be determined on site by the Perit in charge and shall vary to reflect the physiognomy of the deteriorated masonry fabric. </t>
    </r>
  </si>
  <si>
    <r>
      <t xml:space="preserve">Provisionally allow for </t>
    </r>
    <r>
      <rPr>
        <b/>
        <sz val="10"/>
        <rFont val="Arial"/>
        <family val="2"/>
      </rPr>
      <t xml:space="preserve">supporting anchoring with </t>
    </r>
    <r>
      <rPr>
        <sz val="10"/>
        <rFont val="Arial"/>
        <family val="2"/>
      </rPr>
      <t xml:space="preserve">stainless steel and/or carbon fibre rods </t>
    </r>
    <r>
      <rPr>
        <b/>
        <sz val="10"/>
        <rFont val="Arial"/>
        <family val="2"/>
      </rPr>
      <t>and nylon threads</t>
    </r>
    <r>
      <rPr>
        <sz val="10"/>
        <rFont val="Arial"/>
        <family val="2"/>
      </rPr>
      <t xml:space="preserve"> where indicated as support for </t>
    </r>
    <r>
      <rPr>
        <u/>
        <sz val="10"/>
        <rFont val="Arial"/>
        <family val="2"/>
      </rPr>
      <t xml:space="preserve">extensive areas </t>
    </r>
    <r>
      <rPr>
        <sz val="10"/>
        <rFont val="Arial"/>
        <family val="2"/>
      </rPr>
      <t>of plastic repair. The density of the anchors shall be that of not less than 1 every 100mm in every direction.</t>
    </r>
  </si>
  <si>
    <t>SCREEDS</t>
  </si>
  <si>
    <t>Lay cement based screed, not exceeding 75mm thickness, in sloped areas, (finished) colour to match the surrounding areas - different areas will/might require different tones. The operation shall include the preparatory wok in the repair areas, involving the formation of a clean cut with the existing, to the extents as directed by the Perit in charge, cleaning/preparation/breaking-up of existing material/build-up, and the casting/laying of the screed. Rate is to include for a complete operation, including the curing of the screed.</t>
  </si>
  <si>
    <t>Monuments/statues</t>
  </si>
  <si>
    <t>Balavostri</t>
  </si>
  <si>
    <t>Kurduna (Masonry)</t>
  </si>
  <si>
    <t>Cement render</t>
  </si>
  <si>
    <t>Surface Cleaning (Poulticing) [PROV]</t>
  </si>
  <si>
    <t>Micro Blasting [PROV]</t>
  </si>
  <si>
    <t>Cleaning [PROV]</t>
  </si>
  <si>
    <t xml:space="preserve">The restoration of the pedestal and 'classical style column', including marble plaques, etc. as per method statement approved by the Perit in charge </t>
  </si>
  <si>
    <t>The repair of the areas of screed surfaces, including the preparation of a neat cut in missing/damaged areas, ready to take deffun/cement based material in areas as indicated by the Perit in charge</t>
  </si>
  <si>
    <t>Cracks in the screed shall be repaired with lime-based or epoxy-based material and measure in respective item as included in this contract</t>
  </si>
  <si>
    <t xml:space="preserve">The careful breaking up of the existing non-historic screed, taking care not to damage the surrounding flagstones/historic fabric to be restored. </t>
  </si>
  <si>
    <t>The repair and restoration of the masonry 'kurduna' enclosing the various areas as directed by the Perit in charge</t>
  </si>
  <si>
    <t xml:space="preserve">Dismantle deteriorated and/or displaced and/or dislodged step elements, carefully load resulting material and cart away.
Care shall be taken to ensure that the qualities (including  patina  etc.) of sound stonework to be re-instated be respected and that no damage (as a result of other works, vandalism, etc) is procured.  Rate shall include for any double handling, watching duties, etc. which will be deemed necessary for safeguarding the dismantled elements to be re-used.                  </t>
  </si>
  <si>
    <t>Using methods and material as directed and approved by the Perit in charge re-instate to original position, previously dismantled  step elements.  Flagstones shall be laid on a bed of lime-based mortar as directed by Perit in charge.</t>
  </si>
  <si>
    <t>Using methods and material as directed by Perit in charge supply and lay new step elements similar in physical characteristics, size and configuration to original, to previously dismantled, deteriorated damaged or missing flagstones.  New flagstones shall be laid on a bed of lime-based mortar as directed and approved by the Perit in charge.</t>
  </si>
  <si>
    <r>
      <t xml:space="preserve">Provisionally allow extra over item for using </t>
    </r>
    <r>
      <rPr>
        <b/>
        <sz val="10"/>
        <rFont val="Arial"/>
        <family val="2"/>
      </rPr>
      <t xml:space="preserve">special sized stone blocks </t>
    </r>
    <r>
      <rPr>
        <sz val="10"/>
        <rFont val="Arial"/>
        <family val="2"/>
      </rPr>
      <t>(rombli) having thickness between 250mm and 500mm, course height not exceeding 450mm and lengths up to 1000mm.
Works shall be carried out on any plain masonry on any area of the area of the facade.
Item measured by its measured length.</t>
    </r>
  </si>
  <si>
    <r>
      <t xml:space="preserve">Provisionally allow for any careful </t>
    </r>
    <r>
      <rPr>
        <b/>
        <sz val="10"/>
        <rFont val="Arial"/>
        <family val="2"/>
      </rPr>
      <t>dismantling one section at a time</t>
    </r>
    <r>
      <rPr>
        <sz val="10"/>
        <rFont val="Arial"/>
        <family val="2"/>
      </rPr>
      <t xml:space="preserve"> of the masonry wall and store on site.   Care shall be taken to ensure that the qualities (including  patina  etc.) of sound stonework to be re-instated be respected and that no damage (as a result of other works, vandalism, etc) is procured.  Rate shall include for any double handling, watching duties, etc. which will be deemed necessary for safeguarding the dismantled stone elements. [PROV]                  </t>
    </r>
  </si>
  <si>
    <r>
      <t xml:space="preserve">Using methods as approved and directed by Perit in charge, </t>
    </r>
    <r>
      <rPr>
        <b/>
        <sz val="10"/>
        <rFont val="Arial"/>
        <family val="2"/>
      </rPr>
      <t xml:space="preserve">re-instate, </t>
    </r>
    <r>
      <rPr>
        <sz val="10"/>
        <rFont val="Arial"/>
        <family val="2"/>
      </rPr>
      <t xml:space="preserve">using a lime based bedding mortar, </t>
    </r>
    <r>
      <rPr>
        <b/>
        <sz val="10"/>
        <rFont val="Arial"/>
        <family val="2"/>
      </rPr>
      <t>previously dismantled stone</t>
    </r>
    <r>
      <rPr>
        <sz val="10"/>
        <rFont val="Arial"/>
        <family val="2"/>
      </rPr>
      <t>, in original position as previously referenced.  Rate is to include for adequately tying (securing) stone blocks together by forming joints (mincotti) as directed by Perit in charge.  [PROV]</t>
    </r>
  </si>
  <si>
    <r>
      <t>Reinstate and replace using special-sized stone blocks  as existing</t>
    </r>
    <r>
      <rPr>
        <b/>
        <sz val="10"/>
        <rFont val="Arial"/>
        <family val="2"/>
      </rPr>
      <t xml:space="preserve"> sections of moulded fascias</t>
    </r>
    <r>
      <rPr>
        <sz val="10"/>
        <rFont val="Arial"/>
        <family val="2"/>
      </rPr>
      <t>.  The size of the stone shall be such that the counterweight, i.e. section of stone embedded in the fabric of the bastion shall, at least, equal the length of projection, and in no case less than 550mm.   Moulding shall be worked to profile identical to original and to templates prepared as outlined in this document and approved by the Perit in charge. [PROV]</t>
    </r>
  </si>
  <si>
    <r>
      <t>Reinstate and replace using special-sized stone blocks  as existing</t>
    </r>
    <r>
      <rPr>
        <b/>
        <sz val="10"/>
        <rFont val="Arial"/>
        <family val="2"/>
      </rPr>
      <t xml:space="preserve"> sections of masonry bench</t>
    </r>
    <r>
      <rPr>
        <sz val="10"/>
        <rFont val="Arial"/>
        <family val="2"/>
      </rPr>
      <t xml:space="preserve">.  The size of the stone shall be such that the counterweight, i.e. section of stone embedded in the fabric of the bastion shall, at least, equal the length of projection, and in no case less than 550mm.   Moulding shall be worked to profile identical to original and to templates prepared as outlined in this document and approved by the Perit in charge. [PROV]                                    </t>
    </r>
  </si>
  <si>
    <t>The light sanding of the surfacce of the screed areas, the application of a transparent epoxy-based solvent-free consolidating coating, followed by a one-component coloured resin coating (suitable for pedestrian traffic) in RAL8004 (or equivalent - as apporved by Perit in charge andstatutuory stakeholders) and finished with a metallic protective polishing wax (matte), all applied as per manufacturer's specifications and as approved by the Perit in charge.</t>
  </si>
  <si>
    <t>RSP001/25 Tender for the restoration interventions to the site at ‘Sacro Monte’(‘Zurzieqa’), St Paul’s Church Parvis, Triq San Pawl, Triq il-Kbira &amp;, Triq Cosmana Navarra, Rabat (Malta), using environmental friendly material</t>
  </si>
  <si>
    <t xml:space="preserve">RATE
excl VAT but incl other taxes
as applicable
in € </t>
  </si>
  <si>
    <t xml:space="preserve">AMOUNT
excl VAT but incl
other taxes
as applicable
in € </t>
  </si>
  <si>
    <t xml:space="preserve">AMOUNT excl VAT but incl other taxes as applicable in € </t>
  </si>
  <si>
    <t>included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</si>
</sst>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2]\ #,##0.00"/>
    <numFmt numFmtId="165" formatCode="&quot;€&quot;#,##0.00"/>
  </numFmts>
  <fonts count="11" x14ac:knownFonts="1">
    <font>
      <sz val="10"/>
      <name val="Arial"/>
    </font>
    <font>
      <sz val="10"/>
      <name val="Arial"/>
      <family val="2"/>
    </font>
    <font>
      <b/>
      <sz val="10"/>
      <name val="Arial"/>
      <family val="2"/>
    </font>
    <font>
      <sz val="10"/>
      <name val="Arial"/>
      <family val="2"/>
    </font>
    <font>
      <b/>
      <u/>
      <sz val="10"/>
      <name val="Arial"/>
      <family val="2"/>
    </font>
    <font>
      <b/>
      <i/>
      <sz val="10"/>
      <name val="Arial"/>
      <family val="2"/>
    </font>
    <font>
      <sz val="10"/>
      <color rgb="FFFF0000"/>
      <name val="Arial"/>
      <family val="2"/>
    </font>
    <font>
      <i/>
      <sz val="10"/>
      <name val="Arial"/>
      <family val="2"/>
    </font>
    <font>
      <u/>
      <sz val="10"/>
      <name val="Arial"/>
      <family val="2"/>
    </font>
    <font>
      <b/>
      <i/>
      <sz val="10"/>
      <color theme="4"/>
      <name val="Arial"/>
      <family val="2"/>
    </font>
    <font>
      <u/>
      <sz val="10"/>
      <color theme="10"/>
      <name val="Arial"/>
      <family val="2"/>
    </font>
  </fonts>
  <fills count="5">
    <fill>
      <patternFill patternType="none"/>
    </fill>
    <fill>
      <patternFill patternType="gray125"/>
    </fill>
    <fill>
      <patternFill patternType="solid">
        <fgColor rgb="FF92D050"/>
        <bgColor indexed="64"/>
      </patternFill>
    </fill>
    <fill>
      <patternFill patternType="solid">
        <fgColor theme="0" tint="-0.14999847407452621"/>
        <bgColor indexed="64"/>
      </patternFill>
    </fill>
    <fill>
      <patternFill patternType="solid">
        <fgColor theme="0" tint="-0.249977111117893"/>
        <bgColor indexed="64"/>
      </patternFill>
    </fill>
  </fills>
  <borders count="20">
    <border>
      <left/>
      <right/>
      <top/>
      <bottom/>
      <diagonal/>
    </border>
    <border>
      <left style="thin">
        <color indexed="64"/>
      </left>
      <right style="thin">
        <color indexed="64"/>
      </right>
      <top/>
      <bottom/>
      <diagonal/>
    </border>
    <border>
      <left style="thin">
        <color indexed="64"/>
      </left>
      <right/>
      <top/>
      <bottom/>
      <diagonal/>
    </border>
    <border>
      <left/>
      <right/>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xf numFmtId="0" fontId="3" fillId="0" borderId="0"/>
    <xf numFmtId="0" fontId="10" fillId="0" borderId="0" applyNumberFormat="0" applyFill="0" applyBorder="0" applyAlignment="0" applyProtection="0"/>
  </cellStyleXfs>
  <cellXfs count="135">
    <xf numFmtId="0" fontId="0" fillId="0" borderId="0" xfId="0"/>
    <xf numFmtId="164" fontId="1" fillId="0" borderId="9" xfId="0" applyNumberFormat="1" applyFont="1" applyBorder="1" applyAlignment="1" applyProtection="1">
      <alignment horizontal="center" vertical="center" wrapText="1"/>
      <protection locked="0"/>
    </xf>
    <xf numFmtId="4" fontId="1" fillId="0" borderId="9" xfId="0" applyNumberFormat="1" applyFont="1" applyBorder="1" applyAlignment="1" applyProtection="1">
      <alignment horizontal="center" vertical="center" wrapText="1"/>
      <protection locked="0"/>
    </xf>
    <xf numFmtId="0" fontId="1" fillId="0" borderId="0" xfId="1" applyFont="1" applyAlignment="1" applyProtection="1">
      <alignment wrapText="1"/>
    </xf>
    <xf numFmtId="0" fontId="2" fillId="0" borderId="0" xfId="1" applyFont="1" applyAlignment="1" applyProtection="1">
      <alignment wrapText="1"/>
    </xf>
    <xf numFmtId="1" fontId="1" fillId="0" borderId="0" xfId="1" applyNumberFormat="1" applyFont="1" applyAlignment="1" applyProtection="1">
      <alignment horizontal="center" wrapText="1"/>
    </xf>
    <xf numFmtId="165" fontId="2" fillId="0" borderId="0" xfId="1" applyNumberFormat="1" applyFont="1" applyAlignment="1" applyProtection="1">
      <alignment horizontal="right" wrapText="1"/>
    </xf>
    <xf numFmtId="0" fontId="2" fillId="0" borderId="3" xfId="1" applyFont="1" applyBorder="1" applyAlignment="1" applyProtection="1">
      <alignment wrapText="1"/>
    </xf>
    <xf numFmtId="0" fontId="1" fillId="2" borderId="10" xfId="1" applyFont="1" applyFill="1" applyBorder="1" applyAlignment="1" applyProtection="1">
      <alignment wrapText="1"/>
    </xf>
    <xf numFmtId="0" fontId="1" fillId="2" borderId="4" xfId="1" applyFont="1" applyFill="1" applyBorder="1" applyAlignment="1" applyProtection="1">
      <alignment wrapText="1"/>
    </xf>
    <xf numFmtId="0" fontId="1" fillId="2" borderId="5" xfId="1" applyFont="1" applyFill="1" applyBorder="1" applyAlignment="1" applyProtection="1">
      <alignment wrapText="1"/>
    </xf>
    <xf numFmtId="1" fontId="2" fillId="2" borderId="11" xfId="1" applyNumberFormat="1" applyFont="1" applyFill="1" applyBorder="1" applyAlignment="1" applyProtection="1">
      <alignment horizontal="center" wrapText="1"/>
    </xf>
    <xf numFmtId="165" fontId="2" fillId="2" borderId="14" xfId="0" applyNumberFormat="1" applyFont="1" applyFill="1" applyBorder="1" applyAlignment="1" applyProtection="1">
      <alignment horizontal="right" vertical="center" wrapText="1"/>
    </xf>
    <xf numFmtId="0" fontId="2" fillId="0" borderId="6" xfId="1" applyFont="1" applyBorder="1" applyAlignment="1" applyProtection="1">
      <alignment horizontal="right" wrapText="1"/>
    </xf>
    <xf numFmtId="0" fontId="2" fillId="0" borderId="0" xfId="1" applyFont="1" applyAlignment="1" applyProtection="1">
      <alignment horizontal="right" wrapText="1"/>
    </xf>
    <xf numFmtId="0" fontId="2" fillId="0" borderId="1" xfId="1" applyFont="1" applyBorder="1" applyAlignment="1" applyProtection="1">
      <alignment horizontal="right" wrapText="1"/>
    </xf>
    <xf numFmtId="1" fontId="1" fillId="0" borderId="2" xfId="1" applyNumberFormat="1" applyFont="1" applyBorder="1" applyAlignment="1" applyProtection="1">
      <alignment horizontal="center" wrapText="1"/>
    </xf>
    <xf numFmtId="165" fontId="2" fillId="0" borderId="9" xfId="1" applyNumberFormat="1" applyFont="1" applyBorder="1" applyAlignment="1" applyProtection="1">
      <alignment horizontal="right" wrapText="1"/>
    </xf>
    <xf numFmtId="0" fontId="2" fillId="0" borderId="12" xfId="1" applyFont="1" applyBorder="1" applyAlignment="1" applyProtection="1">
      <alignment horizontal="left" wrapText="1"/>
    </xf>
    <xf numFmtId="0" fontId="2" fillId="0" borderId="16" xfId="1" applyFont="1" applyBorder="1" applyAlignment="1" applyProtection="1">
      <alignment horizontal="left" wrapText="1"/>
    </xf>
    <xf numFmtId="0" fontId="2" fillId="0" borderId="13" xfId="1" applyFont="1" applyBorder="1" applyAlignment="1" applyProtection="1">
      <alignment horizontal="center" wrapText="1"/>
    </xf>
    <xf numFmtId="1" fontId="1" fillId="0" borderId="7" xfId="1" applyNumberFormat="1" applyFont="1" applyBorder="1" applyAlignment="1" applyProtection="1">
      <alignment horizontal="center" wrapText="1"/>
    </xf>
    <xf numFmtId="165" fontId="2" fillId="0" borderId="15" xfId="1" applyNumberFormat="1" applyFont="1" applyBorder="1" applyAlignment="1" applyProtection="1">
      <alignment horizontal="right" wrapText="1"/>
    </xf>
    <xf numFmtId="1" fontId="2" fillId="0" borderId="12" xfId="1" applyNumberFormat="1" applyFont="1" applyBorder="1" applyAlignment="1" applyProtection="1">
      <alignment horizontal="right" wrapText="1"/>
    </xf>
    <xf numFmtId="1" fontId="2" fillId="0" borderId="16" xfId="1" applyNumberFormat="1" applyFont="1" applyBorder="1" applyAlignment="1" applyProtection="1">
      <alignment horizontal="left" wrapText="1"/>
    </xf>
    <xf numFmtId="0" fontId="2" fillId="0" borderId="10" xfId="1" applyFont="1" applyBorder="1" applyAlignment="1" applyProtection="1">
      <alignment horizontal="left" wrapText="1"/>
    </xf>
    <xf numFmtId="0" fontId="2" fillId="0" borderId="4" xfId="1" applyFont="1" applyBorder="1" applyAlignment="1" applyProtection="1">
      <alignment horizontal="left" wrapText="1"/>
    </xf>
    <xf numFmtId="0" fontId="2" fillId="0" borderId="5" xfId="1" applyFont="1" applyBorder="1" applyAlignment="1" applyProtection="1">
      <alignment horizontal="left" wrapText="1"/>
    </xf>
    <xf numFmtId="1" fontId="1" fillId="0" borderId="8" xfId="1" applyNumberFormat="1" applyFont="1" applyBorder="1" applyAlignment="1" applyProtection="1">
      <alignment horizontal="center" wrapText="1"/>
    </xf>
    <xf numFmtId="165" fontId="2" fillId="0" borderId="14" xfId="1" applyNumberFormat="1" applyFont="1" applyBorder="1" applyAlignment="1" applyProtection="1">
      <alignment horizontal="right" wrapText="1"/>
    </xf>
    <xf numFmtId="2" fontId="1" fillId="0" borderId="0" xfId="1" applyNumberFormat="1" applyFont="1" applyAlignment="1" applyProtection="1">
      <alignment wrapText="1"/>
    </xf>
    <xf numFmtId="4" fontId="2" fillId="0" borderId="0" xfId="1" applyNumberFormat="1" applyFont="1" applyAlignment="1" applyProtection="1">
      <alignment horizontal="center" wrapText="1"/>
    </xf>
    <xf numFmtId="2" fontId="1" fillId="0" borderId="9" xfId="0" applyNumberFormat="1" applyFont="1" applyBorder="1" applyAlignment="1" applyProtection="1">
      <alignment horizontal="center" vertical="center" wrapText="1"/>
    </xf>
    <xf numFmtId="0" fontId="1" fillId="0" borderId="0" xfId="0" applyFont="1" applyProtection="1"/>
    <xf numFmtId="2" fontId="2" fillId="3" borderId="14" xfId="0" applyNumberFormat="1" applyFont="1" applyFill="1" applyBorder="1" applyAlignment="1" applyProtection="1">
      <alignment horizontal="center" vertical="center" wrapText="1"/>
    </xf>
    <xf numFmtId="0" fontId="2" fillId="3" borderId="14" xfId="0" applyFont="1" applyFill="1" applyBorder="1" applyAlignment="1" applyProtection="1">
      <alignment horizontal="justify" vertical="center" wrapText="1"/>
    </xf>
    <xf numFmtId="4" fontId="2" fillId="3" borderId="14" xfId="0" applyNumberFormat="1" applyFont="1" applyFill="1" applyBorder="1" applyAlignment="1" applyProtection="1">
      <alignment horizontal="center" vertical="center" wrapText="1"/>
    </xf>
    <xf numFmtId="0" fontId="2" fillId="0" borderId="0" xfId="0" applyFont="1" applyAlignment="1" applyProtection="1">
      <alignment vertical="top" wrapText="1"/>
    </xf>
    <xf numFmtId="0" fontId="1" fillId="0" borderId="9" xfId="0" applyFont="1" applyBorder="1" applyAlignment="1" applyProtection="1">
      <alignment vertical="center" wrapText="1"/>
    </xf>
    <xf numFmtId="0" fontId="1" fillId="0" borderId="9" xfId="0" applyFont="1" applyBorder="1" applyProtection="1"/>
    <xf numFmtId="165" fontId="1" fillId="0" borderId="9" xfId="0" applyNumberFormat="1" applyFont="1" applyBorder="1" applyProtection="1"/>
    <xf numFmtId="2" fontId="2" fillId="0" borderId="9" xfId="0" applyNumberFormat="1" applyFont="1" applyBorder="1" applyAlignment="1" applyProtection="1">
      <alignment horizontal="center" vertical="center" wrapText="1"/>
    </xf>
    <xf numFmtId="0" fontId="4" fillId="0" borderId="9" xfId="0" applyFont="1" applyBorder="1" applyAlignment="1" applyProtection="1">
      <alignment horizontal="justify" vertical="top" wrapText="1" readingOrder="1"/>
    </xf>
    <xf numFmtId="4" fontId="2" fillId="0" borderId="9" xfId="0" applyNumberFormat="1" applyFont="1" applyBorder="1" applyAlignment="1" applyProtection="1">
      <alignment horizontal="center" wrapText="1"/>
    </xf>
    <xf numFmtId="0" fontId="2" fillId="0" borderId="9" xfId="0" applyFont="1" applyBorder="1" applyAlignment="1" applyProtection="1">
      <alignment horizontal="center" wrapText="1"/>
    </xf>
    <xf numFmtId="165" fontId="2" fillId="0" borderId="9" xfId="0" applyNumberFormat="1" applyFont="1" applyBorder="1" applyAlignment="1" applyProtection="1">
      <alignment horizontal="center" vertical="center" wrapText="1"/>
    </xf>
    <xf numFmtId="4" fontId="1" fillId="0" borderId="9" xfId="0" applyNumberFormat="1" applyFont="1" applyBorder="1" applyAlignment="1" applyProtection="1">
      <alignment horizontal="center" vertical="center" wrapText="1"/>
    </xf>
    <xf numFmtId="0" fontId="1" fillId="0" borderId="9" xfId="0" applyFont="1" applyBorder="1" applyAlignment="1" applyProtection="1">
      <alignment horizontal="left" vertical="center" wrapText="1"/>
    </xf>
    <xf numFmtId="3" fontId="1" fillId="0" borderId="9" xfId="0" applyNumberFormat="1" applyFont="1" applyBorder="1" applyAlignment="1" applyProtection="1">
      <alignment horizontal="center" vertical="center" wrapText="1"/>
    </xf>
    <xf numFmtId="0" fontId="1" fillId="0" borderId="9" xfId="0" applyFont="1" applyBorder="1" applyAlignment="1" applyProtection="1">
      <alignment horizontal="center" vertical="center" wrapText="1"/>
    </xf>
    <xf numFmtId="164" fontId="1" fillId="0" borderId="9" xfId="0" applyNumberFormat="1" applyFont="1" applyBorder="1" applyAlignment="1" applyProtection="1">
      <alignment horizontal="center" vertical="center" wrapText="1"/>
    </xf>
    <xf numFmtId="165" fontId="1" fillId="0" borderId="9" xfId="0" applyNumberFormat="1" applyFont="1" applyBorder="1" applyAlignment="1" applyProtection="1">
      <alignment horizontal="center" vertical="center" wrapText="1"/>
    </xf>
    <xf numFmtId="4" fontId="1" fillId="0" borderId="9" xfId="0" applyNumberFormat="1" applyFont="1" applyBorder="1" applyAlignment="1" applyProtection="1">
      <alignment horizontal="justify" vertical="top" wrapText="1"/>
    </xf>
    <xf numFmtId="4" fontId="1" fillId="0" borderId="9" xfId="0" applyNumberFormat="1" applyFont="1" applyBorder="1" applyAlignment="1" applyProtection="1">
      <alignment horizontal="center" wrapText="1"/>
    </xf>
    <xf numFmtId="165" fontId="2" fillId="0" borderId="9" xfId="0" applyNumberFormat="1" applyFont="1" applyBorder="1" applyAlignment="1" applyProtection="1">
      <alignment horizontal="center" wrapText="1"/>
    </xf>
    <xf numFmtId="0" fontId="2" fillId="0" borderId="9" xfId="0" applyFont="1" applyBorder="1" applyAlignment="1" applyProtection="1">
      <alignment horizontal="left" vertical="center" wrapText="1"/>
    </xf>
    <xf numFmtId="0" fontId="1" fillId="0" borderId="9" xfId="0" applyFont="1" applyBorder="1" applyAlignment="1" applyProtection="1">
      <alignment horizontal="justify" vertical="top" wrapText="1"/>
    </xf>
    <xf numFmtId="0" fontId="1" fillId="0" borderId="9" xfId="0" applyFont="1" applyBorder="1" applyAlignment="1" applyProtection="1">
      <alignment horizontal="justify" vertical="top" wrapText="1" readingOrder="1"/>
    </xf>
    <xf numFmtId="3" fontId="2" fillId="0" borderId="9" xfId="0" applyNumberFormat="1" applyFont="1" applyBorder="1" applyAlignment="1" applyProtection="1">
      <alignment horizontal="center" wrapText="1"/>
    </xf>
    <xf numFmtId="3" fontId="1" fillId="0" borderId="9" xfId="0" applyNumberFormat="1" applyFont="1" applyBorder="1" applyAlignment="1" applyProtection="1">
      <alignment horizontal="center" wrapText="1"/>
    </xf>
    <xf numFmtId="0" fontId="1" fillId="0" borderId="9" xfId="0" applyFont="1" applyBorder="1" applyAlignment="1" applyProtection="1">
      <alignment horizontal="center" wrapText="1"/>
    </xf>
    <xf numFmtId="0" fontId="6" fillId="0" borderId="9" xfId="0" applyFont="1" applyBorder="1" applyAlignment="1" applyProtection="1">
      <alignment horizontal="justify" vertical="top" wrapText="1" readingOrder="1"/>
    </xf>
    <xf numFmtId="2" fontId="1" fillId="0" borderId="14" xfId="0" applyNumberFormat="1" applyFont="1" applyBorder="1" applyAlignment="1" applyProtection="1">
      <alignment horizontal="center" vertical="center" wrapText="1"/>
    </xf>
    <xf numFmtId="0" fontId="2" fillId="0" borderId="14" xfId="0" applyFont="1" applyBorder="1" applyAlignment="1" applyProtection="1">
      <alignment horizontal="justify" vertical="top" wrapText="1" readingOrder="1"/>
    </xf>
    <xf numFmtId="3" fontId="1" fillId="0" borderId="14" xfId="0" applyNumberFormat="1" applyFont="1" applyBorder="1" applyAlignment="1" applyProtection="1">
      <alignment horizontal="center" wrapText="1"/>
    </xf>
    <xf numFmtId="2" fontId="1" fillId="0" borderId="14" xfId="0" applyNumberFormat="1" applyFont="1" applyBorder="1" applyAlignment="1" applyProtection="1">
      <alignment horizontal="center" wrapText="1"/>
    </xf>
    <xf numFmtId="165" fontId="2" fillId="0" borderId="14" xfId="0" applyNumberFormat="1" applyFont="1" applyBorder="1" applyAlignment="1" applyProtection="1">
      <alignment horizontal="center" vertical="center" wrapText="1"/>
    </xf>
    <xf numFmtId="2" fontId="1" fillId="0" borderId="17" xfId="0" applyNumberFormat="1" applyFont="1" applyBorder="1" applyAlignment="1" applyProtection="1">
      <alignment horizontal="center" vertical="center" wrapText="1"/>
    </xf>
    <xf numFmtId="0" fontId="2" fillId="0" borderId="17" xfId="0" applyFont="1" applyBorder="1" applyAlignment="1" applyProtection="1">
      <alignment horizontal="justify" vertical="top" wrapText="1" readingOrder="1"/>
    </xf>
    <xf numFmtId="3" fontId="1" fillId="0" borderId="17" xfId="0" applyNumberFormat="1" applyFont="1" applyBorder="1" applyAlignment="1" applyProtection="1">
      <alignment horizontal="center" wrapText="1"/>
    </xf>
    <xf numFmtId="2" fontId="1" fillId="0" borderId="17" xfId="0" applyNumberFormat="1" applyFont="1" applyBorder="1" applyAlignment="1" applyProtection="1">
      <alignment horizontal="center" wrapText="1"/>
    </xf>
    <xf numFmtId="4" fontId="2" fillId="0" borderId="17" xfId="0" applyNumberFormat="1" applyFont="1" applyBorder="1" applyAlignment="1" applyProtection="1">
      <alignment horizontal="center" wrapText="1"/>
    </xf>
    <xf numFmtId="0" fontId="2" fillId="0" borderId="14" xfId="0" applyFont="1" applyBorder="1" applyAlignment="1" applyProtection="1">
      <alignment horizontal="justify" vertical="top" wrapText="1"/>
    </xf>
    <xf numFmtId="0" fontId="2" fillId="0" borderId="9" xfId="0" applyFont="1" applyBorder="1" applyAlignment="1" applyProtection="1">
      <alignment horizontal="justify" vertical="top" wrapText="1" readingOrder="1"/>
    </xf>
    <xf numFmtId="2" fontId="1" fillId="0" borderId="9" xfId="0" applyNumberFormat="1" applyFont="1" applyBorder="1" applyAlignment="1" applyProtection="1">
      <alignment horizontal="center" wrapText="1"/>
    </xf>
    <xf numFmtId="0" fontId="1" fillId="0" borderId="17" xfId="0" applyFont="1" applyBorder="1" applyAlignment="1" applyProtection="1">
      <alignment horizontal="justify" vertical="top" wrapText="1" readingOrder="1"/>
    </xf>
    <xf numFmtId="0" fontId="1" fillId="0" borderId="17" xfId="0" applyFont="1" applyBorder="1" applyAlignment="1" applyProtection="1">
      <alignment horizontal="center" wrapText="1"/>
    </xf>
    <xf numFmtId="4" fontId="1" fillId="0" borderId="17" xfId="0" applyNumberFormat="1" applyFont="1" applyBorder="1" applyAlignment="1" applyProtection="1">
      <alignment horizontal="center" wrapText="1"/>
    </xf>
    <xf numFmtId="0" fontId="1" fillId="0" borderId="9" xfId="0" applyFont="1" applyBorder="1" applyAlignment="1" applyProtection="1">
      <alignment horizontal="justify" vertical="center" wrapText="1"/>
    </xf>
    <xf numFmtId="0" fontId="1" fillId="0" borderId="0" xfId="0" applyFont="1" applyAlignment="1" applyProtection="1">
      <alignment vertical="center" wrapText="1"/>
    </xf>
    <xf numFmtId="0" fontId="2" fillId="0" borderId="4" xfId="0" applyFont="1" applyBorder="1" applyAlignment="1" applyProtection="1">
      <alignment vertical="center" wrapText="1"/>
    </xf>
    <xf numFmtId="0" fontId="2" fillId="0" borderId="9" xfId="0" applyFont="1" applyBorder="1" applyAlignment="1" applyProtection="1">
      <alignment horizontal="justify" vertical="center" wrapText="1"/>
    </xf>
    <xf numFmtId="4" fontId="2" fillId="0" borderId="9" xfId="0" applyNumberFormat="1" applyFont="1" applyBorder="1" applyAlignment="1" applyProtection="1">
      <alignment horizontal="center" vertical="center" wrapText="1"/>
    </xf>
    <xf numFmtId="0" fontId="2" fillId="0" borderId="0" xfId="0" applyFont="1" applyAlignment="1" applyProtection="1">
      <alignment vertical="center" wrapText="1"/>
    </xf>
    <xf numFmtId="0" fontId="5" fillId="0" borderId="9" xfId="0" applyFont="1" applyBorder="1" applyAlignment="1" applyProtection="1">
      <alignment horizontal="justify" vertical="center" wrapText="1"/>
    </xf>
    <xf numFmtId="0" fontId="9" fillId="0" borderId="9" xfId="0" applyFont="1" applyBorder="1" applyAlignment="1" applyProtection="1">
      <alignment horizontal="justify" vertical="center" wrapText="1"/>
    </xf>
    <xf numFmtId="0" fontId="5" fillId="0" borderId="9" xfId="0" applyFont="1" applyBorder="1" applyAlignment="1" applyProtection="1">
      <alignment vertical="center" wrapText="1"/>
    </xf>
    <xf numFmtId="2" fontId="2" fillId="3" borderId="9" xfId="0" applyNumberFormat="1" applyFont="1" applyFill="1" applyBorder="1" applyAlignment="1" applyProtection="1">
      <alignment horizontal="center" vertical="center" wrapText="1"/>
    </xf>
    <xf numFmtId="0" fontId="4" fillId="3" borderId="9" xfId="0" applyFont="1" applyFill="1" applyBorder="1" applyAlignment="1" applyProtection="1">
      <alignment vertical="center" wrapText="1"/>
    </xf>
    <xf numFmtId="0" fontId="2" fillId="0" borderId="9" xfId="0" applyFont="1" applyBorder="1" applyAlignment="1" applyProtection="1">
      <alignment vertical="center" wrapText="1"/>
    </xf>
    <xf numFmtId="0" fontId="4" fillId="3" borderId="9" xfId="0" applyFont="1" applyFill="1" applyBorder="1" applyAlignment="1" applyProtection="1">
      <alignment horizontal="justify" vertical="center" wrapText="1"/>
    </xf>
    <xf numFmtId="0" fontId="7" fillId="0" borderId="9" xfId="0" applyFont="1" applyBorder="1" applyAlignment="1" applyProtection="1">
      <alignment horizontal="justify" vertical="center" wrapText="1"/>
    </xf>
    <xf numFmtId="0" fontId="4" fillId="0" borderId="9" xfId="0" applyFont="1" applyBorder="1" applyAlignment="1" applyProtection="1">
      <alignment horizontal="justify" vertical="center" wrapText="1"/>
    </xf>
    <xf numFmtId="0" fontId="1" fillId="0" borderId="9" xfId="0" applyFont="1" applyBorder="1" applyAlignment="1" applyProtection="1">
      <alignment horizontal="right" vertical="center" wrapText="1"/>
    </xf>
    <xf numFmtId="0" fontId="1" fillId="0" borderId="9" xfId="0" applyFont="1" applyBorder="1" applyAlignment="1" applyProtection="1">
      <alignment horizontal="justify" vertical="center" wrapText="1" readingOrder="1"/>
    </xf>
    <xf numFmtId="0" fontId="2" fillId="0" borderId="9" xfId="0" applyFont="1" applyBorder="1" applyAlignment="1" applyProtection="1">
      <alignment horizontal="justify" vertical="center" wrapText="1" readingOrder="1"/>
    </xf>
    <xf numFmtId="0" fontId="2" fillId="3" borderId="9" xfId="0" applyFont="1" applyFill="1" applyBorder="1" applyAlignment="1" applyProtection="1">
      <alignment horizontal="justify" vertical="center" wrapText="1"/>
    </xf>
    <xf numFmtId="0" fontId="8" fillId="0" borderId="9" xfId="0" applyFont="1" applyBorder="1" applyAlignment="1" applyProtection="1">
      <alignment horizontal="justify" vertical="center" wrapText="1"/>
    </xf>
    <xf numFmtId="2" fontId="5" fillId="0" borderId="9" xfId="0" applyNumberFormat="1" applyFont="1" applyBorder="1" applyAlignment="1" applyProtection="1">
      <alignment horizontal="center" vertical="center" wrapText="1"/>
    </xf>
    <xf numFmtId="2" fontId="7" fillId="0" borderId="9" xfId="0" applyNumberFormat="1" applyFont="1" applyBorder="1" applyAlignment="1" applyProtection="1">
      <alignment horizontal="center" vertical="center" wrapText="1"/>
    </xf>
    <xf numFmtId="4" fontId="7" fillId="0" borderId="9" xfId="0" applyNumberFormat="1" applyFont="1" applyBorder="1" applyAlignment="1" applyProtection="1">
      <alignment horizontal="center" vertical="center" wrapText="1"/>
    </xf>
    <xf numFmtId="0" fontId="7" fillId="0" borderId="0" xfId="0" applyFont="1" applyAlignment="1" applyProtection="1">
      <alignment vertical="center" wrapText="1"/>
    </xf>
    <xf numFmtId="0" fontId="4" fillId="0" borderId="9" xfId="0" applyFont="1" applyBorder="1" applyAlignment="1" applyProtection="1">
      <alignment vertical="center" wrapText="1"/>
    </xf>
    <xf numFmtId="0" fontId="1" fillId="0" borderId="14" xfId="0" applyFont="1" applyBorder="1" applyAlignment="1" applyProtection="1">
      <alignment horizontal="justify" vertical="center" wrapText="1"/>
    </xf>
    <xf numFmtId="4" fontId="1" fillId="0" borderId="14" xfId="0" applyNumberFormat="1" applyFont="1" applyBorder="1" applyAlignment="1" applyProtection="1">
      <alignment horizontal="center" vertical="center" wrapText="1"/>
    </xf>
    <xf numFmtId="0" fontId="1" fillId="0" borderId="4" xfId="0" applyFont="1" applyBorder="1" applyAlignment="1" applyProtection="1">
      <alignment vertical="center" wrapText="1"/>
    </xf>
    <xf numFmtId="2" fontId="2" fillId="0" borderId="9" xfId="0" applyNumberFormat="1" applyFont="1" applyFill="1" applyBorder="1" applyAlignment="1" applyProtection="1">
      <alignment horizontal="center" vertical="center" wrapText="1"/>
    </xf>
    <xf numFmtId="4" fontId="2" fillId="0" borderId="9" xfId="0" applyNumberFormat="1" applyFont="1" applyFill="1" applyBorder="1" applyAlignment="1" applyProtection="1">
      <alignment horizontal="center" vertical="center" wrapText="1"/>
    </xf>
    <xf numFmtId="4" fontId="1" fillId="0" borderId="9" xfId="0" applyNumberFormat="1" applyFont="1" applyFill="1" applyBorder="1" applyAlignment="1" applyProtection="1">
      <alignment horizontal="center" vertical="center" wrapText="1"/>
    </xf>
    <xf numFmtId="2" fontId="1" fillId="0" borderId="9" xfId="0" applyNumberFormat="1" applyFont="1" applyFill="1" applyBorder="1" applyAlignment="1" applyProtection="1">
      <alignment horizontal="center" vertical="center" wrapText="1"/>
    </xf>
    <xf numFmtId="3" fontId="1" fillId="0" borderId="9" xfId="0" applyNumberFormat="1" applyFont="1" applyFill="1" applyBorder="1" applyAlignment="1" applyProtection="1">
      <alignment horizontal="center" vertical="center" wrapText="1"/>
    </xf>
    <xf numFmtId="0" fontId="1" fillId="0" borderId="9" xfId="0" applyFont="1" applyFill="1" applyBorder="1" applyAlignment="1" applyProtection="1">
      <alignment horizontal="center" vertical="center" wrapText="1"/>
    </xf>
    <xf numFmtId="4" fontId="1" fillId="0" borderId="9" xfId="0" applyNumberFormat="1" applyFont="1" applyFill="1" applyBorder="1" applyAlignment="1" applyProtection="1">
      <alignment horizontal="center" vertical="center" wrapText="1"/>
      <protection locked="0"/>
    </xf>
    <xf numFmtId="4" fontId="6" fillId="0" borderId="9" xfId="0" applyNumberFormat="1" applyFont="1" applyFill="1" applyBorder="1" applyAlignment="1" applyProtection="1">
      <alignment horizontal="center" vertical="center" wrapText="1"/>
    </xf>
    <xf numFmtId="2" fontId="1" fillId="0" borderId="9" xfId="0" applyNumberFormat="1" applyFont="1" applyFill="1" applyBorder="1" applyAlignment="1" applyProtection="1">
      <alignment horizontal="center" vertical="center" wrapText="1" readingOrder="1"/>
    </xf>
    <xf numFmtId="0" fontId="1" fillId="0" borderId="9" xfId="0" applyFont="1" applyFill="1" applyBorder="1" applyAlignment="1" applyProtection="1">
      <alignment horizontal="center" vertical="center" wrapText="1" readingOrder="1"/>
    </xf>
    <xf numFmtId="4" fontId="1" fillId="0" borderId="9" xfId="0" applyNumberFormat="1" applyFont="1" applyFill="1" applyBorder="1" applyAlignment="1" applyProtection="1">
      <alignment horizontal="center" vertical="center" wrapText="1" readingOrder="1"/>
    </xf>
    <xf numFmtId="2" fontId="7" fillId="0" borderId="9" xfId="0" applyNumberFormat="1" applyFont="1" applyFill="1" applyBorder="1" applyAlignment="1" applyProtection="1">
      <alignment horizontal="center" vertical="center" wrapText="1"/>
    </xf>
    <xf numFmtId="4" fontId="7" fillId="0" borderId="9" xfId="0" applyNumberFormat="1" applyFont="1" applyFill="1" applyBorder="1" applyAlignment="1" applyProtection="1">
      <alignment horizontal="center" vertical="center" wrapText="1"/>
    </xf>
    <xf numFmtId="1" fontId="1" fillId="0" borderId="9" xfId="0" applyNumberFormat="1" applyFont="1" applyFill="1" applyBorder="1" applyAlignment="1" applyProtection="1">
      <alignment horizontal="center" vertical="center" wrapText="1"/>
    </xf>
    <xf numFmtId="2" fontId="2" fillId="4" borderId="9" xfId="0" applyNumberFormat="1" applyFont="1" applyFill="1" applyBorder="1" applyAlignment="1" applyProtection="1">
      <alignment horizontal="center" vertical="center" wrapText="1"/>
    </xf>
    <xf numFmtId="0" fontId="4" fillId="4" borderId="9" xfId="0" applyFont="1" applyFill="1" applyBorder="1" applyAlignment="1" applyProtection="1">
      <alignment vertical="center" wrapText="1"/>
    </xf>
    <xf numFmtId="4" fontId="2" fillId="4" borderId="9" xfId="0" applyNumberFormat="1" applyFont="1" applyFill="1" applyBorder="1" applyAlignment="1" applyProtection="1">
      <alignment horizontal="center" vertical="center" wrapText="1"/>
    </xf>
    <xf numFmtId="4" fontId="1" fillId="4" borderId="9" xfId="0" applyNumberFormat="1" applyFont="1" applyFill="1" applyBorder="1" applyAlignment="1" applyProtection="1">
      <alignment horizontal="center" vertical="center" wrapText="1"/>
    </xf>
    <xf numFmtId="0" fontId="2" fillId="4" borderId="0" xfId="0" applyFont="1" applyFill="1" applyAlignment="1" applyProtection="1">
      <alignment vertical="center" wrapText="1"/>
    </xf>
    <xf numFmtId="0" fontId="7" fillId="0" borderId="9" xfId="0" applyFont="1" applyFill="1" applyBorder="1" applyAlignment="1" applyProtection="1">
      <alignment horizontal="justify" vertical="center" wrapText="1"/>
    </xf>
    <xf numFmtId="0" fontId="1" fillId="0" borderId="9" xfId="0" applyFont="1" applyFill="1" applyBorder="1" applyAlignment="1" applyProtection="1">
      <alignment horizontal="justify" vertical="center" wrapText="1"/>
    </xf>
    <xf numFmtId="0" fontId="5" fillId="0" borderId="9" xfId="0" applyFont="1" applyFill="1" applyBorder="1" applyAlignment="1" applyProtection="1">
      <alignment horizontal="justify" vertical="center" wrapText="1"/>
    </xf>
    <xf numFmtId="0" fontId="2" fillId="0" borderId="3" xfId="2" applyFont="1" applyBorder="1" applyAlignment="1" applyProtection="1">
      <alignment wrapText="1"/>
    </xf>
    <xf numFmtId="0" fontId="2" fillId="0" borderId="3" xfId="0" applyFont="1" applyBorder="1" applyAlignment="1" applyProtection="1">
      <alignment wrapText="1"/>
    </xf>
    <xf numFmtId="0" fontId="1" fillId="0" borderId="18" xfId="0" applyFont="1" applyBorder="1" applyAlignment="1" applyProtection="1">
      <alignment horizontal="justify" vertical="center" wrapText="1"/>
    </xf>
    <xf numFmtId="0" fontId="0" fillId="0" borderId="3" xfId="0" applyBorder="1" applyAlignment="1" applyProtection="1">
      <alignment wrapText="1"/>
    </xf>
    <xf numFmtId="0" fontId="0" fillId="0" borderId="19" xfId="0" applyBorder="1" applyAlignment="1" applyProtection="1">
      <alignment wrapText="1"/>
    </xf>
    <xf numFmtId="0" fontId="0" fillId="0" borderId="3" xfId="0" applyBorder="1" applyAlignment="1" applyProtection="1">
      <alignment vertical="center" wrapText="1"/>
    </xf>
    <xf numFmtId="0" fontId="0" fillId="0" borderId="19" xfId="0" applyBorder="1" applyAlignment="1" applyProtection="1">
      <alignment vertical="center" wrapText="1"/>
    </xf>
  </cellXfs>
  <cellStyles count="3">
    <cellStyle name="Hyperlink" xfId="2" builtinId="8"/>
    <cellStyle name="Normal" xfId="0" builtinId="0"/>
    <cellStyle name="Normal 2" xfId="1"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rabat.tender@maltadiocese.or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L10"/>
  <sheetViews>
    <sheetView view="pageBreakPreview" zoomScale="80" zoomScaleNormal="100" zoomScaleSheetLayoutView="80" workbookViewId="0">
      <selection activeCell="G11" sqref="G11"/>
    </sheetView>
  </sheetViews>
  <sheetFormatPr defaultColWidth="9.140625" defaultRowHeight="12.75" x14ac:dyDescent="0.2"/>
  <cols>
    <col min="1" max="1" width="5.28515625" style="3" customWidth="1"/>
    <col min="2" max="2" width="3.85546875" style="3" customWidth="1"/>
    <col min="3" max="3" width="4" style="3" customWidth="1"/>
    <col min="4" max="4" width="68.7109375" style="3" customWidth="1"/>
    <col min="5" max="5" width="22.140625" style="3" customWidth="1"/>
    <col min="6" max="6" width="5" style="5" customWidth="1"/>
    <col min="7" max="7" width="17.85546875" style="6" customWidth="1"/>
    <col min="8" max="8" width="11.5703125" style="3" bestFit="1" customWidth="1"/>
    <col min="9" max="9" width="17.28515625" style="3" customWidth="1"/>
    <col min="10" max="11" width="9.140625" style="3"/>
    <col min="12" max="12" width="11.42578125" style="3" customWidth="1"/>
    <col min="13" max="16384" width="9.140625" style="3"/>
  </cols>
  <sheetData>
    <row r="1" spans="2:12" ht="21" customHeight="1" x14ac:dyDescent="0.2">
      <c r="D1" s="4" t="s">
        <v>14</v>
      </c>
      <c r="E1" s="4"/>
    </row>
    <row r="2" spans="2:12" ht="105.75" customHeight="1" thickBot="1" x14ac:dyDescent="0.25">
      <c r="B2" s="7"/>
      <c r="C2" s="7"/>
      <c r="D2" s="128" t="s">
        <v>183</v>
      </c>
      <c r="E2" s="129"/>
      <c r="F2" s="129"/>
      <c r="G2" s="129"/>
    </row>
    <row r="3" spans="2:12" ht="55.5" customHeight="1" thickBot="1" x14ac:dyDescent="0.25">
      <c r="B3" s="8"/>
      <c r="C3" s="9"/>
      <c r="D3" s="9"/>
      <c r="E3" s="10"/>
      <c r="F3" s="11"/>
      <c r="G3" s="12" t="s">
        <v>186</v>
      </c>
    </row>
    <row r="4" spans="2:12" ht="21" customHeight="1" x14ac:dyDescent="0.2">
      <c r="B4" s="13"/>
      <c r="C4" s="14"/>
      <c r="D4" s="14"/>
      <c r="E4" s="15"/>
      <c r="F4" s="16"/>
      <c r="G4" s="17"/>
    </row>
    <row r="5" spans="2:12" ht="21" customHeight="1" x14ac:dyDescent="0.2">
      <c r="B5" s="18"/>
      <c r="C5" s="19"/>
      <c r="D5" s="19" t="s">
        <v>15</v>
      </c>
      <c r="E5" s="20"/>
      <c r="F5" s="21"/>
      <c r="G5" s="22" t="s">
        <v>187</v>
      </c>
    </row>
    <row r="6" spans="2:12" ht="31.5" customHeight="1" x14ac:dyDescent="0.2">
      <c r="B6" s="18"/>
      <c r="C6" s="19"/>
      <c r="D6" s="19" t="str">
        <f>'SACRO MONTE'!B4</f>
        <v>BILL OF QUANTITIES FOR RESTORATION OF THE ‘Sacro Monte’ (‘Zurzieqa’), RABAT</v>
      </c>
      <c r="E6" s="20"/>
      <c r="F6" s="21"/>
      <c r="G6" s="22">
        <f>'SACRO MONTE'!F240</f>
        <v>0</v>
      </c>
    </row>
    <row r="7" spans="2:12" ht="19.899999999999999" customHeight="1" thickBot="1" x14ac:dyDescent="0.25">
      <c r="B7" s="23"/>
      <c r="C7" s="24"/>
      <c r="D7" s="19"/>
      <c r="E7" s="20"/>
      <c r="F7" s="21"/>
      <c r="G7" s="22"/>
    </row>
    <row r="8" spans="2:12" ht="30.75" customHeight="1" thickBot="1" x14ac:dyDescent="0.25">
      <c r="B8" s="25"/>
      <c r="C8" s="26"/>
      <c r="D8" s="26" t="s">
        <v>32</v>
      </c>
      <c r="E8" s="27"/>
      <c r="F8" s="28"/>
      <c r="G8" s="29">
        <f>SUM(G6:G7)</f>
        <v>0</v>
      </c>
      <c r="H8" s="30"/>
    </row>
    <row r="9" spans="2:12" x14ac:dyDescent="0.2">
      <c r="K9" s="5"/>
      <c r="L9" s="31"/>
    </row>
    <row r="10" spans="2:12" x14ac:dyDescent="0.2">
      <c r="K10" s="5"/>
      <c r="L10" s="31"/>
    </row>
  </sheetData>
  <sheetProtection algorithmName="SHA-512" hashValue="ifujdLKBADfJP7JrF9Dx7UXXqgjKu0mqGV7KGIFs7BBL3E6cdxyF8CaJIBAza1YHMuRozgxDDjzjLHVj4ydHfw==" saltValue="YnXA2mT3bs2ZQzjwaBX7MA==" spinCount="100000" sheet="1" objects="1" scenarios="1" selectLockedCells="1" selectUnlockedCells="1"/>
  <mergeCells count="1">
    <mergeCell ref="D2:G2"/>
  </mergeCells>
  <hyperlinks>
    <hyperlink ref="D2" r:id="rId1" display="mailto:rabat.tender@maltadiocese.org" xr:uid="{02898A62-1945-4082-A9E6-5D0C1CC1FCDE}"/>
  </hyperlinks>
  <pageMargins left="0.94488188976377963" right="0.74803149606299213" top="0.98425196850393704" bottom="0.98425196850393704" header="0.51181102362204722" footer="0.51181102362204722"/>
  <pageSetup paperSize="9" scale="70" firstPageNumber="30" orientation="portrait" useFirstPageNumber="1" r:id="rId2"/>
  <headerFooter alignWithMargins="0">
    <oddFooter>&amp;RPage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F91"/>
  <sheetViews>
    <sheetView view="pageBreakPreview" topLeftCell="A41" zoomScale="110" zoomScaleNormal="100" zoomScaleSheetLayoutView="110" workbookViewId="0">
      <selection activeCell="E45" sqref="E45"/>
    </sheetView>
  </sheetViews>
  <sheetFormatPr defaultColWidth="8.85546875" defaultRowHeight="12.75" x14ac:dyDescent="0.2"/>
  <cols>
    <col min="1" max="1" width="8.42578125" style="32" customWidth="1"/>
    <col min="2" max="2" width="60" style="78" customWidth="1"/>
    <col min="3" max="3" width="10.7109375" style="46" customWidth="1"/>
    <col min="4" max="4" width="10.7109375" style="32" customWidth="1"/>
    <col min="5" max="5" width="10.7109375" style="46" customWidth="1"/>
    <col min="6" max="6" width="12" style="54" customWidth="1"/>
    <col min="7" max="7" width="8.85546875" style="33"/>
    <col min="8" max="8" width="13.42578125" style="33" customWidth="1"/>
    <col min="9" max="16384" width="8.85546875" style="33"/>
  </cols>
  <sheetData>
    <row r="1" spans="1:6" ht="69.75" customHeight="1" thickBot="1" x14ac:dyDescent="0.25">
      <c r="B1" s="130" t="s">
        <v>183</v>
      </c>
      <c r="C1" s="131"/>
      <c r="D1" s="131"/>
      <c r="E1" s="131"/>
      <c r="F1" s="132"/>
    </row>
    <row r="2" spans="1:6" s="37" customFormat="1" ht="102.75" thickBot="1" x14ac:dyDescent="0.25">
      <c r="A2" s="34" t="s">
        <v>4</v>
      </c>
      <c r="B2" s="35" t="s">
        <v>5</v>
      </c>
      <c r="C2" s="34" t="s">
        <v>12</v>
      </c>
      <c r="D2" s="36" t="s">
        <v>6</v>
      </c>
      <c r="E2" s="36" t="s">
        <v>184</v>
      </c>
      <c r="F2" s="36" t="s">
        <v>185</v>
      </c>
    </row>
    <row r="3" spans="1:6" x14ac:dyDescent="0.2">
      <c r="A3" s="38"/>
      <c r="B3" s="39"/>
      <c r="C3" s="39"/>
      <c r="D3" s="39"/>
      <c r="E3" s="39"/>
      <c r="F3" s="40"/>
    </row>
    <row r="4" spans="1:6" x14ac:dyDescent="0.2">
      <c r="A4" s="41">
        <v>1</v>
      </c>
      <c r="B4" s="42" t="s">
        <v>9</v>
      </c>
      <c r="C4" s="43"/>
      <c r="D4" s="44"/>
      <c r="E4" s="43"/>
      <c r="F4" s="45"/>
    </row>
    <row r="5" spans="1:6" ht="102" x14ac:dyDescent="0.2">
      <c r="A5" s="46">
        <v>1.01</v>
      </c>
      <c r="B5" s="47" t="s">
        <v>81</v>
      </c>
      <c r="C5" s="48"/>
      <c r="D5" s="49"/>
      <c r="E5" s="50"/>
      <c r="F5" s="51"/>
    </row>
    <row r="6" spans="1:6" x14ac:dyDescent="0.2">
      <c r="A6" s="46"/>
      <c r="B6" s="47"/>
      <c r="C6" s="48"/>
      <c r="D6" s="49"/>
      <c r="E6" s="50"/>
      <c r="F6" s="51"/>
    </row>
    <row r="7" spans="1:6" ht="38.25" x14ac:dyDescent="0.2">
      <c r="A7" s="46">
        <v>1.02</v>
      </c>
      <c r="B7" s="47" t="s">
        <v>17</v>
      </c>
      <c r="C7" s="48"/>
      <c r="D7" s="49"/>
      <c r="E7" s="50"/>
      <c r="F7" s="51"/>
    </row>
    <row r="8" spans="1:6" s="37" customFormat="1" x14ac:dyDescent="0.2">
      <c r="A8" s="46"/>
      <c r="B8" s="52"/>
      <c r="C8" s="43"/>
      <c r="D8" s="43"/>
      <c r="E8" s="53"/>
      <c r="F8" s="54"/>
    </row>
    <row r="9" spans="1:6" x14ac:dyDescent="0.2">
      <c r="A9" s="46"/>
      <c r="B9" s="55" t="s">
        <v>19</v>
      </c>
      <c r="C9" s="48"/>
      <c r="D9" s="49"/>
      <c r="E9" s="50" t="s">
        <v>7</v>
      </c>
      <c r="F9" s="51"/>
    </row>
    <row r="10" spans="1:6" x14ac:dyDescent="0.2">
      <c r="A10" s="46"/>
      <c r="B10" s="52"/>
      <c r="C10" s="43"/>
      <c r="D10" s="43"/>
      <c r="E10" s="43"/>
    </row>
    <row r="11" spans="1:6" ht="191.25" x14ac:dyDescent="0.2">
      <c r="A11" s="46">
        <v>1.03</v>
      </c>
      <c r="B11" s="47" t="s">
        <v>112</v>
      </c>
      <c r="C11" s="48"/>
      <c r="D11" s="49"/>
      <c r="E11" s="50" t="s">
        <v>23</v>
      </c>
      <c r="F11" s="51"/>
    </row>
    <row r="12" spans="1:6" x14ac:dyDescent="0.2">
      <c r="A12" s="46"/>
      <c r="B12" s="52"/>
      <c r="C12" s="43"/>
      <c r="D12" s="43"/>
      <c r="E12" s="53"/>
    </row>
    <row r="13" spans="1:6" ht="51" x14ac:dyDescent="0.2">
      <c r="A13" s="46">
        <v>1.04</v>
      </c>
      <c r="B13" s="47" t="s">
        <v>74</v>
      </c>
      <c r="C13" s="48"/>
      <c r="D13" s="49"/>
      <c r="E13" s="50" t="s">
        <v>23</v>
      </c>
      <c r="F13" s="51"/>
    </row>
    <row r="14" spans="1:6" x14ac:dyDescent="0.2">
      <c r="A14" s="46"/>
      <c r="B14" s="56"/>
      <c r="C14" s="43"/>
      <c r="D14" s="43"/>
      <c r="E14" s="53"/>
    </row>
    <row r="15" spans="1:6" ht="63.75" x14ac:dyDescent="0.2">
      <c r="A15" s="46">
        <v>1.05</v>
      </c>
      <c r="B15" s="47" t="s">
        <v>65</v>
      </c>
      <c r="C15" s="48"/>
      <c r="D15" s="49"/>
      <c r="E15" s="50" t="s">
        <v>23</v>
      </c>
      <c r="F15" s="51"/>
    </row>
    <row r="16" spans="1:6" x14ac:dyDescent="0.2">
      <c r="A16" s="46"/>
      <c r="B16" s="56"/>
      <c r="C16" s="43"/>
      <c r="D16" s="43"/>
      <c r="E16" s="43"/>
    </row>
    <row r="17" spans="1:6" ht="25.5" x14ac:dyDescent="0.2">
      <c r="A17" s="46">
        <v>1.06</v>
      </c>
      <c r="B17" s="47" t="s">
        <v>27</v>
      </c>
      <c r="C17" s="48"/>
      <c r="D17" s="49"/>
      <c r="E17" s="50" t="s">
        <v>23</v>
      </c>
      <c r="F17" s="51"/>
    </row>
    <row r="18" spans="1:6" x14ac:dyDescent="0.2">
      <c r="A18" s="41"/>
      <c r="B18" s="57"/>
      <c r="C18" s="58"/>
      <c r="D18" s="43"/>
      <c r="E18" s="53"/>
    </row>
    <row r="19" spans="1:6" ht="102" x14ac:dyDescent="0.2">
      <c r="A19" s="46">
        <v>1.07</v>
      </c>
      <c r="B19" s="47" t="s">
        <v>24</v>
      </c>
      <c r="C19" s="48"/>
      <c r="D19" s="49"/>
      <c r="E19" s="50" t="s">
        <v>23</v>
      </c>
      <c r="F19" s="51"/>
    </row>
    <row r="20" spans="1:6" ht="38.25" x14ac:dyDescent="0.2">
      <c r="A20" s="46"/>
      <c r="B20" s="47" t="s">
        <v>34</v>
      </c>
      <c r="C20" s="48"/>
      <c r="D20" s="49"/>
      <c r="E20" s="1" t="s">
        <v>23</v>
      </c>
      <c r="F20" s="51"/>
    </row>
    <row r="21" spans="1:6" x14ac:dyDescent="0.2">
      <c r="A21" s="46"/>
      <c r="B21" s="57"/>
      <c r="C21" s="59"/>
      <c r="D21" s="60"/>
      <c r="E21" s="53"/>
    </row>
    <row r="22" spans="1:6" ht="127.5" x14ac:dyDescent="0.2">
      <c r="A22" s="46">
        <v>1.08</v>
      </c>
      <c r="B22" s="47" t="s">
        <v>82</v>
      </c>
      <c r="C22" s="48"/>
      <c r="D22" s="49"/>
      <c r="E22" s="50" t="s">
        <v>23</v>
      </c>
      <c r="F22" s="51"/>
    </row>
    <row r="23" spans="1:6" x14ac:dyDescent="0.2">
      <c r="A23" s="46"/>
      <c r="B23" s="47"/>
      <c r="C23" s="48"/>
      <c r="D23" s="49"/>
      <c r="E23" s="50"/>
      <c r="F23" s="51"/>
    </row>
    <row r="24" spans="1:6" ht="25.5" x14ac:dyDescent="0.2">
      <c r="A24" s="46">
        <v>1.0900000000000001</v>
      </c>
      <c r="B24" s="47" t="s">
        <v>25</v>
      </c>
      <c r="C24" s="48"/>
      <c r="D24" s="49"/>
      <c r="E24" s="50" t="s">
        <v>23</v>
      </c>
      <c r="F24" s="51"/>
    </row>
    <row r="25" spans="1:6" ht="12" customHeight="1" x14ac:dyDescent="0.2">
      <c r="B25" s="56"/>
      <c r="C25" s="59"/>
      <c r="D25" s="60"/>
      <c r="E25" s="53"/>
    </row>
    <row r="26" spans="1:6" ht="25.5" x14ac:dyDescent="0.2">
      <c r="A26" s="46">
        <v>1.1000000000000001</v>
      </c>
      <c r="B26" s="47" t="s">
        <v>26</v>
      </c>
      <c r="C26" s="48"/>
      <c r="D26" s="49"/>
      <c r="E26" s="50" t="s">
        <v>23</v>
      </c>
      <c r="F26" s="51"/>
    </row>
    <row r="27" spans="1:6" ht="15" customHeight="1" x14ac:dyDescent="0.2">
      <c r="A27" s="46"/>
      <c r="B27" s="56"/>
      <c r="C27" s="53"/>
      <c r="D27" s="60"/>
      <c r="E27" s="53"/>
    </row>
    <row r="28" spans="1:6" ht="114.75" x14ac:dyDescent="0.2">
      <c r="A28" s="46">
        <v>1.1100000000000001</v>
      </c>
      <c r="B28" s="47" t="s">
        <v>75</v>
      </c>
      <c r="C28" s="48"/>
      <c r="D28" s="49"/>
      <c r="E28" s="50" t="s">
        <v>23</v>
      </c>
      <c r="F28" s="51"/>
    </row>
    <row r="29" spans="1:6" x14ac:dyDescent="0.2">
      <c r="A29" s="46"/>
      <c r="B29" s="57"/>
      <c r="C29" s="59"/>
      <c r="D29" s="60"/>
      <c r="E29" s="53"/>
    </row>
    <row r="30" spans="1:6" ht="51" x14ac:dyDescent="0.2">
      <c r="A30" s="46">
        <v>1.1200000000000001</v>
      </c>
      <c r="B30" s="47" t="s">
        <v>83</v>
      </c>
      <c r="C30" s="48"/>
      <c r="D30" s="49"/>
      <c r="E30" s="50" t="s">
        <v>23</v>
      </c>
      <c r="F30" s="51"/>
    </row>
    <row r="31" spans="1:6" ht="15" customHeight="1" x14ac:dyDescent="0.2">
      <c r="B31" s="57"/>
      <c r="C31" s="59"/>
      <c r="D31" s="60"/>
      <c r="E31" s="53"/>
    </row>
    <row r="32" spans="1:6" ht="102" x14ac:dyDescent="0.2">
      <c r="A32" s="46">
        <v>1.1299999999999999</v>
      </c>
      <c r="B32" s="47" t="s">
        <v>13</v>
      </c>
      <c r="C32" s="48"/>
      <c r="D32" s="49"/>
      <c r="E32" s="50" t="s">
        <v>23</v>
      </c>
      <c r="F32" s="51"/>
    </row>
    <row r="33" spans="1:6" x14ac:dyDescent="0.2">
      <c r="B33" s="57"/>
      <c r="C33" s="59"/>
      <c r="D33" s="60"/>
      <c r="E33" s="53"/>
    </row>
    <row r="34" spans="1:6" ht="102" x14ac:dyDescent="0.2">
      <c r="A34" s="46">
        <v>1.1399999999999999</v>
      </c>
      <c r="B34" s="47" t="s">
        <v>28</v>
      </c>
      <c r="C34" s="48"/>
      <c r="D34" s="49"/>
      <c r="E34" s="50" t="s">
        <v>23</v>
      </c>
      <c r="F34" s="51"/>
    </row>
    <row r="35" spans="1:6" ht="10.5" customHeight="1" x14ac:dyDescent="0.2">
      <c r="B35" s="61"/>
      <c r="C35" s="59"/>
      <c r="D35" s="60"/>
      <c r="E35" s="53"/>
    </row>
    <row r="36" spans="1:6" ht="51" x14ac:dyDescent="0.2">
      <c r="A36" s="46">
        <v>1.1499999999999999</v>
      </c>
      <c r="B36" s="47" t="s">
        <v>84</v>
      </c>
      <c r="C36" s="48"/>
      <c r="D36" s="49"/>
      <c r="E36" s="50" t="s">
        <v>23</v>
      </c>
      <c r="F36" s="51"/>
    </row>
    <row r="37" spans="1:6" ht="13.5" thickBot="1" x14ac:dyDescent="0.25">
      <c r="B37" s="57"/>
      <c r="C37" s="59"/>
      <c r="D37" s="60"/>
      <c r="E37" s="53"/>
    </row>
    <row r="38" spans="1:6" ht="12.75" customHeight="1" thickBot="1" x14ac:dyDescent="0.25">
      <c r="A38" s="62"/>
      <c r="B38" s="63"/>
      <c r="C38" s="64"/>
      <c r="D38" s="65"/>
      <c r="E38" s="65"/>
      <c r="F38" s="66"/>
    </row>
    <row r="39" spans="1:6" ht="12" customHeight="1" thickBot="1" x14ac:dyDescent="0.25">
      <c r="A39" s="67"/>
      <c r="B39" s="68"/>
      <c r="C39" s="69"/>
      <c r="D39" s="70"/>
      <c r="E39" s="71"/>
      <c r="F39" s="66"/>
    </row>
    <row r="40" spans="1:6" x14ac:dyDescent="0.2">
      <c r="A40" s="41">
        <v>2</v>
      </c>
      <c r="B40" s="42" t="s">
        <v>1</v>
      </c>
      <c r="C40" s="43"/>
      <c r="D40" s="44"/>
      <c r="E40" s="43"/>
      <c r="F40" s="45"/>
    </row>
    <row r="41" spans="1:6" ht="153" x14ac:dyDescent="0.2">
      <c r="A41" s="46">
        <v>2.0099999999999998</v>
      </c>
      <c r="B41" s="47" t="s">
        <v>85</v>
      </c>
      <c r="C41" s="48"/>
      <c r="D41" s="49"/>
      <c r="E41" s="1" t="s">
        <v>23</v>
      </c>
      <c r="F41" s="51"/>
    </row>
    <row r="42" spans="1:6" x14ac:dyDescent="0.2">
      <c r="A42" s="46"/>
      <c r="B42" s="47"/>
      <c r="C42" s="48"/>
      <c r="D42" s="49"/>
      <c r="E42" s="1"/>
      <c r="F42" s="51"/>
    </row>
    <row r="43" spans="1:6" ht="38.25" x14ac:dyDescent="0.2">
      <c r="A43" s="46">
        <f>A41+0.01</f>
        <v>2.02</v>
      </c>
      <c r="B43" s="47" t="s">
        <v>113</v>
      </c>
      <c r="C43" s="48"/>
      <c r="D43" s="49"/>
      <c r="E43" s="1" t="s">
        <v>23</v>
      </c>
      <c r="F43" s="51"/>
    </row>
    <row r="44" spans="1:6" x14ac:dyDescent="0.2">
      <c r="A44" s="46"/>
      <c r="B44" s="47"/>
      <c r="C44" s="48"/>
      <c r="D44" s="49"/>
      <c r="E44" s="1"/>
      <c r="F44" s="51"/>
    </row>
    <row r="45" spans="1:6" ht="51" x14ac:dyDescent="0.2">
      <c r="A45" s="46">
        <f>A43+0.01</f>
        <v>2.0299999999999998</v>
      </c>
      <c r="B45" s="47" t="s">
        <v>79</v>
      </c>
      <c r="C45" s="48"/>
      <c r="D45" s="49"/>
      <c r="E45" s="1" t="s">
        <v>23</v>
      </c>
      <c r="F45" s="51"/>
    </row>
    <row r="46" spans="1:6" x14ac:dyDescent="0.2">
      <c r="E46" s="2"/>
    </row>
    <row r="47" spans="1:6" x14ac:dyDescent="0.2">
      <c r="A47" s="46"/>
      <c r="B47" s="47"/>
      <c r="C47" s="48"/>
      <c r="D47" s="49"/>
      <c r="E47" s="1"/>
      <c r="F47" s="51"/>
    </row>
    <row r="48" spans="1:6" ht="51" x14ac:dyDescent="0.2">
      <c r="A48" s="46">
        <f>A45+0.01</f>
        <v>2.04</v>
      </c>
      <c r="B48" s="47" t="s">
        <v>66</v>
      </c>
      <c r="C48" s="48"/>
      <c r="D48" s="49"/>
      <c r="E48" s="1" t="s">
        <v>23</v>
      </c>
      <c r="F48" s="51"/>
    </row>
    <row r="49" spans="1:6" x14ac:dyDescent="0.2">
      <c r="A49" s="46"/>
      <c r="B49" s="47"/>
      <c r="C49" s="48"/>
      <c r="D49" s="49"/>
      <c r="E49" s="1"/>
      <c r="F49" s="51"/>
    </row>
    <row r="50" spans="1:6" ht="38.25" x14ac:dyDescent="0.2">
      <c r="A50" s="46">
        <f>A48+0.01</f>
        <v>2.0499999999999998</v>
      </c>
      <c r="B50" s="47" t="s">
        <v>35</v>
      </c>
      <c r="C50" s="48"/>
      <c r="D50" s="49"/>
      <c r="E50" s="1" t="s">
        <v>23</v>
      </c>
      <c r="F50" s="51"/>
    </row>
    <row r="51" spans="1:6" x14ac:dyDescent="0.2">
      <c r="A51" s="46"/>
      <c r="B51" s="47"/>
      <c r="C51" s="48"/>
      <c r="D51" s="49"/>
      <c r="E51" s="1"/>
      <c r="F51" s="51"/>
    </row>
    <row r="52" spans="1:6" ht="63.75" x14ac:dyDescent="0.2">
      <c r="A52" s="46">
        <f>A50+0.01</f>
        <v>2.06</v>
      </c>
      <c r="B52" s="47" t="s">
        <v>36</v>
      </c>
      <c r="C52" s="48"/>
      <c r="D52" s="49"/>
      <c r="E52" s="1" t="s">
        <v>23</v>
      </c>
      <c r="F52" s="51"/>
    </row>
    <row r="53" spans="1:6" x14ac:dyDescent="0.2">
      <c r="A53" s="46"/>
      <c r="B53" s="47"/>
      <c r="C53" s="48"/>
      <c r="D53" s="49"/>
      <c r="E53" s="1"/>
      <c r="F53" s="51"/>
    </row>
    <row r="54" spans="1:6" ht="38.25" x14ac:dyDescent="0.2">
      <c r="A54" s="46">
        <f>A52+0.01</f>
        <v>2.0699999999999998</v>
      </c>
      <c r="B54" s="47" t="s">
        <v>37</v>
      </c>
      <c r="C54" s="48"/>
      <c r="D54" s="49"/>
      <c r="E54" s="1" t="s">
        <v>23</v>
      </c>
      <c r="F54" s="51"/>
    </row>
    <row r="55" spans="1:6" x14ac:dyDescent="0.2">
      <c r="A55" s="46"/>
      <c r="B55" s="47"/>
      <c r="C55" s="48"/>
      <c r="D55" s="49"/>
      <c r="E55" s="1"/>
      <c r="F55" s="51"/>
    </row>
    <row r="56" spans="1:6" ht="38.25" x14ac:dyDescent="0.2">
      <c r="A56" s="46">
        <f>A54+0.01</f>
        <v>2.08</v>
      </c>
      <c r="B56" s="47" t="s">
        <v>80</v>
      </c>
      <c r="C56" s="48"/>
      <c r="D56" s="49"/>
      <c r="E56" s="1" t="s">
        <v>23</v>
      </c>
      <c r="F56" s="51"/>
    </row>
    <row r="57" spans="1:6" x14ac:dyDescent="0.2">
      <c r="A57" s="46"/>
      <c r="B57" s="47"/>
      <c r="C57" s="48"/>
      <c r="D57" s="49"/>
      <c r="E57" s="1"/>
      <c r="F57" s="51"/>
    </row>
    <row r="58" spans="1:6" ht="38.25" x14ac:dyDescent="0.2">
      <c r="A58" s="46">
        <f>A56+0.01</f>
        <v>2.09</v>
      </c>
      <c r="B58" s="47" t="s">
        <v>38</v>
      </c>
      <c r="C58" s="48"/>
      <c r="D58" s="49"/>
      <c r="E58" s="1" t="s">
        <v>23</v>
      </c>
      <c r="F58" s="51"/>
    </row>
    <row r="59" spans="1:6" x14ac:dyDescent="0.2">
      <c r="A59" s="46"/>
      <c r="B59" s="47"/>
      <c r="C59" s="48"/>
      <c r="D59" s="49"/>
      <c r="E59" s="1"/>
      <c r="F59" s="51"/>
    </row>
    <row r="60" spans="1:6" ht="76.5" x14ac:dyDescent="0.2">
      <c r="A60" s="46">
        <f>A58+0.01</f>
        <v>2.1</v>
      </c>
      <c r="B60" s="47" t="s">
        <v>86</v>
      </c>
      <c r="C60" s="48"/>
      <c r="D60" s="49"/>
      <c r="E60" s="1" t="s">
        <v>23</v>
      </c>
      <c r="F60" s="51"/>
    </row>
    <row r="61" spans="1:6" x14ac:dyDescent="0.2">
      <c r="A61" s="46"/>
      <c r="B61" s="47"/>
      <c r="C61" s="48"/>
      <c r="D61" s="49"/>
      <c r="E61" s="1"/>
      <c r="F61" s="51"/>
    </row>
    <row r="62" spans="1:6" ht="51" x14ac:dyDescent="0.2">
      <c r="A62" s="46">
        <f>A60+0.01</f>
        <v>2.11</v>
      </c>
      <c r="B62" s="47" t="s">
        <v>39</v>
      </c>
      <c r="C62" s="48"/>
      <c r="D62" s="49"/>
      <c r="E62" s="1" t="s">
        <v>23</v>
      </c>
      <c r="F62" s="51"/>
    </row>
    <row r="63" spans="1:6" x14ac:dyDescent="0.2">
      <c r="A63" s="46"/>
      <c r="B63" s="47"/>
      <c r="C63" s="48"/>
      <c r="D63" s="49"/>
      <c r="E63" s="1"/>
      <c r="F63" s="51"/>
    </row>
    <row r="64" spans="1:6" ht="51" x14ac:dyDescent="0.2">
      <c r="A64" s="46">
        <f>A62+0.01</f>
        <v>2.12</v>
      </c>
      <c r="B64" s="47" t="s">
        <v>83</v>
      </c>
      <c r="C64" s="48"/>
      <c r="D64" s="49"/>
      <c r="E64" s="1" t="s">
        <v>23</v>
      </c>
      <c r="F64" s="51"/>
    </row>
    <row r="65" spans="1:6" x14ac:dyDescent="0.2">
      <c r="A65" s="46"/>
      <c r="B65" s="47"/>
      <c r="C65" s="48"/>
      <c r="D65" s="49"/>
      <c r="E65" s="1"/>
      <c r="F65" s="51"/>
    </row>
    <row r="66" spans="1:6" ht="38.25" x14ac:dyDescent="0.2">
      <c r="A66" s="46">
        <f>A64+0.01</f>
        <v>2.13</v>
      </c>
      <c r="B66" s="47" t="s">
        <v>40</v>
      </c>
      <c r="C66" s="48"/>
      <c r="D66" s="49"/>
      <c r="E66" s="1" t="s">
        <v>23</v>
      </c>
      <c r="F66" s="51"/>
    </row>
    <row r="67" spans="1:6" x14ac:dyDescent="0.2">
      <c r="A67" s="46"/>
      <c r="B67" s="47"/>
      <c r="C67" s="48"/>
      <c r="D67" s="49"/>
      <c r="E67" s="1"/>
      <c r="F67" s="51"/>
    </row>
    <row r="68" spans="1:6" ht="76.5" x14ac:dyDescent="0.2">
      <c r="A68" s="46">
        <f>A66+0.01</f>
        <v>2.14</v>
      </c>
      <c r="B68" s="47" t="s">
        <v>10</v>
      </c>
      <c r="C68" s="48"/>
      <c r="D68" s="49"/>
      <c r="E68" s="1" t="s">
        <v>23</v>
      </c>
      <c r="F68" s="51"/>
    </row>
    <row r="69" spans="1:6" x14ac:dyDescent="0.2">
      <c r="A69" s="46"/>
      <c r="B69" s="47"/>
      <c r="C69" s="48"/>
      <c r="D69" s="49"/>
      <c r="E69" s="1"/>
      <c r="F69" s="51"/>
    </row>
    <row r="70" spans="1:6" ht="25.5" x14ac:dyDescent="0.2">
      <c r="A70" s="46">
        <f>A68+0.01</f>
        <v>2.15</v>
      </c>
      <c r="B70" s="47" t="s">
        <v>72</v>
      </c>
      <c r="C70" s="48"/>
      <c r="D70" s="49"/>
      <c r="E70" s="1" t="s">
        <v>23</v>
      </c>
      <c r="F70" s="51"/>
    </row>
    <row r="71" spans="1:6" x14ac:dyDescent="0.2">
      <c r="A71" s="46"/>
      <c r="B71" s="47"/>
      <c r="C71" s="48"/>
      <c r="D71" s="49"/>
      <c r="E71" s="1"/>
      <c r="F71" s="51"/>
    </row>
    <row r="72" spans="1:6" ht="102" x14ac:dyDescent="0.2">
      <c r="A72" s="46">
        <f>A70+0.01</f>
        <v>2.16</v>
      </c>
      <c r="B72" s="47" t="s">
        <v>87</v>
      </c>
      <c r="C72" s="48"/>
      <c r="D72" s="49"/>
      <c r="E72" s="1" t="s">
        <v>23</v>
      </c>
      <c r="F72" s="51"/>
    </row>
    <row r="73" spans="1:6" x14ac:dyDescent="0.2">
      <c r="A73" s="46"/>
      <c r="B73" s="47"/>
      <c r="C73" s="48"/>
      <c r="D73" s="49"/>
      <c r="E73" s="1"/>
      <c r="F73" s="51"/>
    </row>
    <row r="74" spans="1:6" ht="89.25" x14ac:dyDescent="0.2">
      <c r="A74" s="46">
        <f>A72+0.01</f>
        <v>2.17</v>
      </c>
      <c r="B74" s="47" t="s">
        <v>76</v>
      </c>
      <c r="C74" s="48"/>
      <c r="D74" s="49"/>
      <c r="E74" s="1" t="s">
        <v>23</v>
      </c>
      <c r="F74" s="51"/>
    </row>
    <row r="75" spans="1:6" x14ac:dyDescent="0.2">
      <c r="A75" s="46"/>
      <c r="B75" s="47"/>
      <c r="C75" s="48"/>
      <c r="D75" s="49"/>
      <c r="E75" s="1"/>
      <c r="F75" s="51"/>
    </row>
    <row r="76" spans="1:6" ht="102" x14ac:dyDescent="0.2">
      <c r="A76" s="46">
        <f>A74+0.01</f>
        <v>2.1800000000000002</v>
      </c>
      <c r="B76" s="47" t="s">
        <v>77</v>
      </c>
      <c r="C76" s="48"/>
      <c r="D76" s="49"/>
      <c r="E76" s="1" t="s">
        <v>23</v>
      </c>
      <c r="F76" s="51"/>
    </row>
    <row r="77" spans="1:6" x14ac:dyDescent="0.2">
      <c r="A77" s="46"/>
      <c r="B77" s="47"/>
      <c r="C77" s="48"/>
      <c r="D77" s="49"/>
      <c r="E77" s="1"/>
      <c r="F77" s="51"/>
    </row>
    <row r="78" spans="1:6" ht="153" x14ac:dyDescent="0.2">
      <c r="A78" s="46">
        <f>A76+0.01</f>
        <v>2.19</v>
      </c>
      <c r="B78" s="47" t="s">
        <v>88</v>
      </c>
      <c r="C78" s="48"/>
      <c r="D78" s="49"/>
      <c r="E78" s="1" t="s">
        <v>23</v>
      </c>
      <c r="F78" s="51"/>
    </row>
    <row r="79" spans="1:6" x14ac:dyDescent="0.2">
      <c r="A79" s="46"/>
      <c r="B79" s="47"/>
      <c r="C79" s="48"/>
      <c r="D79" s="49"/>
      <c r="E79" s="1"/>
      <c r="F79" s="51"/>
    </row>
    <row r="80" spans="1:6" ht="242.25" x14ac:dyDescent="0.2">
      <c r="A80" s="46">
        <f>A78+0.01</f>
        <v>2.2000000000000002</v>
      </c>
      <c r="B80" s="47" t="s">
        <v>73</v>
      </c>
      <c r="C80" s="48"/>
      <c r="D80" s="49"/>
      <c r="E80" s="1" t="s">
        <v>23</v>
      </c>
      <c r="F80" s="51"/>
    </row>
    <row r="81" spans="1:6" x14ac:dyDescent="0.2">
      <c r="A81" s="46"/>
      <c r="B81" s="47"/>
      <c r="C81" s="48"/>
      <c r="D81" s="49"/>
      <c r="E81" s="1"/>
      <c r="F81" s="51"/>
    </row>
    <row r="82" spans="1:6" ht="25.5" x14ac:dyDescent="0.2">
      <c r="A82" s="46">
        <f>A80+0.01</f>
        <v>2.21</v>
      </c>
      <c r="B82" s="47" t="s">
        <v>41</v>
      </c>
      <c r="C82" s="48"/>
      <c r="D82" s="49"/>
      <c r="E82" s="1" t="s">
        <v>23</v>
      </c>
      <c r="F82" s="51"/>
    </row>
    <row r="83" spans="1:6" x14ac:dyDescent="0.2">
      <c r="A83" s="46"/>
      <c r="B83" s="47"/>
      <c r="C83" s="48"/>
      <c r="D83" s="49"/>
      <c r="E83" s="1"/>
      <c r="F83" s="51"/>
    </row>
    <row r="84" spans="1:6" ht="89.25" x14ac:dyDescent="0.2">
      <c r="A84" s="46">
        <f>A82+0.01</f>
        <v>2.2200000000000002</v>
      </c>
      <c r="B84" s="47" t="s">
        <v>78</v>
      </c>
      <c r="C84" s="48"/>
      <c r="D84" s="49"/>
      <c r="E84" s="1" t="s">
        <v>23</v>
      </c>
      <c r="F84" s="51"/>
    </row>
    <row r="85" spans="1:6" x14ac:dyDescent="0.2">
      <c r="A85" s="46"/>
      <c r="B85" s="47"/>
      <c r="C85" s="48"/>
      <c r="D85" s="49"/>
      <c r="E85" s="1"/>
      <c r="F85" s="51"/>
    </row>
    <row r="86" spans="1:6" x14ac:dyDescent="0.2">
      <c r="A86" s="46">
        <f>A84+0.01</f>
        <v>2.23</v>
      </c>
      <c r="B86" s="47" t="s">
        <v>18</v>
      </c>
      <c r="C86" s="48"/>
      <c r="D86" s="49"/>
      <c r="E86" s="1"/>
      <c r="F86" s="51"/>
    </row>
    <row r="87" spans="1:6" ht="13.5" thickBot="1" x14ac:dyDescent="0.25">
      <c r="A87" s="46"/>
      <c r="B87" s="47"/>
      <c r="C87" s="48"/>
      <c r="D87" s="49"/>
      <c r="E87" s="50"/>
      <c r="F87" s="51"/>
    </row>
    <row r="88" spans="1:6" ht="51" customHeight="1" thickBot="1" x14ac:dyDescent="0.25">
      <c r="B88" s="72" t="s">
        <v>30</v>
      </c>
    </row>
    <row r="89" spans="1:6" ht="12" customHeight="1" thickBot="1" x14ac:dyDescent="0.25">
      <c r="B89" s="73"/>
      <c r="C89" s="59"/>
      <c r="D89" s="74"/>
      <c r="E89" s="43"/>
      <c r="F89" s="45"/>
    </row>
    <row r="90" spans="1:6" ht="12.75" customHeight="1" thickBot="1" x14ac:dyDescent="0.25">
      <c r="A90" s="62"/>
      <c r="B90" s="63"/>
      <c r="C90" s="64"/>
      <c r="D90" s="65"/>
      <c r="E90" s="65"/>
      <c r="F90" s="66">
        <f>SUM(F3:F89)</f>
        <v>0</v>
      </c>
    </row>
    <row r="91" spans="1:6" ht="12.75" customHeight="1" thickBot="1" x14ac:dyDescent="0.25">
      <c r="A91" s="67"/>
      <c r="B91" s="75"/>
      <c r="C91" s="69"/>
      <c r="D91" s="76"/>
      <c r="E91" s="77"/>
    </row>
  </sheetData>
  <sheetProtection algorithmName="SHA-512" hashValue="7yIaJTmbkyvsoak7flToZILQBhu2ChaTohl++CB6U+Xk/vPptXs2otR4CEtenyWp4BVMXjg+kpmeNoT9ugHJDQ==" saltValue="RalnelmQIRSPxdON8PlNxg==" spinCount="100000" sheet="1" objects="1" scenarios="1" selectLockedCells="1"/>
  <mergeCells count="1">
    <mergeCell ref="B1:F1"/>
  </mergeCells>
  <pageMargins left="0.94488188976377963" right="0.74803149606299213" top="0.98425196850393704" bottom="0.98425196850393704" header="0.51181102362204722" footer="0.51181102362204722"/>
  <pageSetup paperSize="9" scale="70" firstPageNumber="30" orientation="portrait" useFirstPageNumber="1" r:id="rId1"/>
  <headerFooter alignWithMargins="0">
    <oddFooter>&amp;RPage &amp;P</oddFooter>
  </headerFooter>
  <rowBreaks count="1" manualBreakCount="1">
    <brk id="38"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44"/>
  </sheetPr>
  <dimension ref="A1:F240"/>
  <sheetViews>
    <sheetView showZeros="0" tabSelected="1" view="pageBreakPreview" topLeftCell="A29" zoomScaleNormal="100" zoomScaleSheetLayoutView="100" workbookViewId="0">
      <selection activeCell="E29" sqref="E29"/>
    </sheetView>
  </sheetViews>
  <sheetFormatPr defaultColWidth="8.85546875" defaultRowHeight="12.75" x14ac:dyDescent="0.2"/>
  <cols>
    <col min="1" max="1" width="6.140625" style="32" customWidth="1"/>
    <col min="2" max="2" width="59.42578125" style="78" customWidth="1"/>
    <col min="3" max="3" width="10.42578125" style="32" customWidth="1"/>
    <col min="4" max="4" width="7.140625" style="46" customWidth="1"/>
    <col min="5" max="5" width="12.140625" style="46" customWidth="1"/>
    <col min="6" max="6" width="12.7109375" style="46" customWidth="1"/>
    <col min="7" max="16384" width="8.85546875" style="79"/>
  </cols>
  <sheetData>
    <row r="1" spans="1:6" ht="69.75" customHeight="1" thickBot="1" x14ac:dyDescent="0.25">
      <c r="B1" s="130" t="s">
        <v>183</v>
      </c>
      <c r="C1" s="133"/>
      <c r="D1" s="133"/>
      <c r="E1" s="133"/>
      <c r="F1" s="134"/>
    </row>
    <row r="2" spans="1:6" s="80" customFormat="1" ht="90" thickBot="1" x14ac:dyDescent="0.25">
      <c r="A2" s="34" t="s">
        <v>4</v>
      </c>
      <c r="B2" s="35" t="s">
        <v>5</v>
      </c>
      <c r="C2" s="34" t="s">
        <v>12</v>
      </c>
      <c r="D2" s="36" t="s">
        <v>6</v>
      </c>
      <c r="E2" s="36" t="s">
        <v>184</v>
      </c>
      <c r="F2" s="36" t="s">
        <v>185</v>
      </c>
    </row>
    <row r="3" spans="1:6" s="83" customFormat="1" x14ac:dyDescent="0.2">
      <c r="A3" s="41"/>
      <c r="B3" s="81"/>
      <c r="C3" s="41"/>
      <c r="D3" s="82"/>
      <c r="E3" s="46"/>
      <c r="F3" s="46"/>
    </row>
    <row r="4" spans="1:6" s="83" customFormat="1" ht="25.5" x14ac:dyDescent="0.2">
      <c r="A4" s="41"/>
      <c r="B4" s="81" t="s">
        <v>93</v>
      </c>
      <c r="C4" s="106"/>
      <c r="D4" s="107"/>
      <c r="E4" s="108"/>
      <c r="F4" s="46"/>
    </row>
    <row r="5" spans="1:6" s="83" customFormat="1" x14ac:dyDescent="0.2">
      <c r="A5" s="41"/>
      <c r="B5" s="81"/>
      <c r="C5" s="106"/>
      <c r="D5" s="107"/>
      <c r="E5" s="108"/>
      <c r="F5" s="46"/>
    </row>
    <row r="6" spans="1:6" s="83" customFormat="1" ht="76.5" x14ac:dyDescent="0.2">
      <c r="A6" s="41"/>
      <c r="B6" s="84" t="s">
        <v>64</v>
      </c>
      <c r="C6" s="106"/>
      <c r="D6" s="107"/>
      <c r="E6" s="108"/>
      <c r="F6" s="46"/>
    </row>
    <row r="7" spans="1:6" s="83" customFormat="1" x14ac:dyDescent="0.2">
      <c r="A7" s="41"/>
      <c r="B7" s="85"/>
      <c r="C7" s="106"/>
      <c r="D7" s="107"/>
      <c r="E7" s="108"/>
      <c r="F7" s="46"/>
    </row>
    <row r="8" spans="1:6" s="83" customFormat="1" ht="76.5" x14ac:dyDescent="0.2">
      <c r="A8" s="41"/>
      <c r="B8" s="84" t="s">
        <v>89</v>
      </c>
      <c r="C8" s="106"/>
      <c r="D8" s="107"/>
      <c r="E8" s="108"/>
      <c r="F8" s="46"/>
    </row>
    <row r="9" spans="1:6" s="83" customFormat="1" x14ac:dyDescent="0.2">
      <c r="A9" s="41"/>
      <c r="B9" s="84"/>
      <c r="C9" s="106"/>
      <c r="D9" s="107"/>
      <c r="E9" s="108"/>
      <c r="F9" s="46"/>
    </row>
    <row r="10" spans="1:6" s="83" customFormat="1" ht="76.5" x14ac:dyDescent="0.2">
      <c r="A10" s="41"/>
      <c r="B10" s="84" t="s">
        <v>96</v>
      </c>
      <c r="C10" s="106"/>
      <c r="D10" s="107"/>
      <c r="E10" s="108"/>
      <c r="F10" s="46"/>
    </row>
    <row r="11" spans="1:6" s="83" customFormat="1" x14ac:dyDescent="0.2">
      <c r="A11" s="41"/>
      <c r="B11" s="84"/>
      <c r="C11" s="106"/>
      <c r="D11" s="107"/>
      <c r="E11" s="108"/>
      <c r="F11" s="46"/>
    </row>
    <row r="12" spans="1:6" s="83" customFormat="1" ht="63.75" x14ac:dyDescent="0.2">
      <c r="A12" s="41"/>
      <c r="B12" s="84" t="s">
        <v>136</v>
      </c>
      <c r="C12" s="106"/>
      <c r="D12" s="107"/>
      <c r="E12" s="108"/>
      <c r="F12" s="46"/>
    </row>
    <row r="13" spans="1:6" s="83" customFormat="1" x14ac:dyDescent="0.2">
      <c r="A13" s="41"/>
      <c r="B13" s="86"/>
      <c r="C13" s="106"/>
      <c r="D13" s="107"/>
      <c r="E13" s="108"/>
      <c r="F13" s="46"/>
    </row>
    <row r="14" spans="1:6" s="83" customFormat="1" ht="51" x14ac:dyDescent="0.2">
      <c r="A14" s="41"/>
      <c r="B14" s="86" t="s">
        <v>144</v>
      </c>
      <c r="C14" s="106"/>
      <c r="D14" s="107"/>
      <c r="E14" s="108"/>
      <c r="F14" s="46"/>
    </row>
    <row r="15" spans="1:6" s="83" customFormat="1" x14ac:dyDescent="0.2">
      <c r="A15" s="41"/>
      <c r="B15" s="86"/>
      <c r="C15" s="106"/>
      <c r="D15" s="107"/>
      <c r="E15" s="108"/>
      <c r="F15" s="46"/>
    </row>
    <row r="16" spans="1:6" x14ac:dyDescent="0.2">
      <c r="B16" s="84" t="s">
        <v>9</v>
      </c>
      <c r="C16" s="109"/>
      <c r="D16" s="108"/>
      <c r="E16" s="108"/>
    </row>
    <row r="17" spans="1:6" ht="89.25" x14ac:dyDescent="0.2">
      <c r="B17" s="84" t="s">
        <v>121</v>
      </c>
      <c r="C17" s="109"/>
      <c r="D17" s="108"/>
      <c r="E17" s="108"/>
    </row>
    <row r="18" spans="1:6" x14ac:dyDescent="0.2">
      <c r="C18" s="109"/>
      <c r="D18" s="108"/>
      <c r="E18" s="108"/>
    </row>
    <row r="19" spans="1:6" s="124" customFormat="1" x14ac:dyDescent="0.2">
      <c r="A19" s="120"/>
      <c r="B19" s="121" t="s">
        <v>71</v>
      </c>
      <c r="C19" s="120"/>
      <c r="D19" s="122"/>
      <c r="E19" s="123"/>
      <c r="F19" s="123"/>
    </row>
    <row r="20" spans="1:6" s="83" customFormat="1" x14ac:dyDescent="0.2">
      <c r="A20" s="41"/>
      <c r="B20" s="89"/>
      <c r="C20" s="106"/>
      <c r="D20" s="107"/>
      <c r="E20" s="108"/>
      <c r="F20" s="46"/>
    </row>
    <row r="21" spans="1:6" x14ac:dyDescent="0.2">
      <c r="A21" s="41">
        <v>1</v>
      </c>
      <c r="B21" s="90" t="s">
        <v>20</v>
      </c>
      <c r="C21" s="106"/>
      <c r="D21" s="107"/>
      <c r="E21" s="108"/>
    </row>
    <row r="22" spans="1:6" x14ac:dyDescent="0.2">
      <c r="A22" s="41"/>
      <c r="B22" s="91" t="s">
        <v>9</v>
      </c>
      <c r="C22" s="106"/>
      <c r="D22" s="107"/>
      <c r="E22" s="108"/>
    </row>
    <row r="23" spans="1:6" ht="38.25" x14ac:dyDescent="0.2">
      <c r="A23" s="41"/>
      <c r="B23" s="78" t="s">
        <v>97</v>
      </c>
      <c r="C23" s="106"/>
      <c r="D23" s="107"/>
      <c r="E23" s="108"/>
    </row>
    <row r="24" spans="1:6" x14ac:dyDescent="0.2">
      <c r="A24" s="41"/>
      <c r="B24" s="92"/>
      <c r="C24" s="106"/>
      <c r="D24" s="107"/>
      <c r="E24" s="108"/>
    </row>
    <row r="25" spans="1:6" ht="255" x14ac:dyDescent="0.2">
      <c r="A25" s="32">
        <f>A21+0.01</f>
        <v>1.01</v>
      </c>
      <c r="B25" s="78" t="s">
        <v>98</v>
      </c>
      <c r="C25" s="109"/>
      <c r="D25" s="108"/>
      <c r="E25" s="108" t="s">
        <v>95</v>
      </c>
    </row>
    <row r="26" spans="1:6" x14ac:dyDescent="0.2">
      <c r="B26" s="93"/>
      <c r="C26" s="109"/>
      <c r="D26" s="108"/>
      <c r="E26" s="108"/>
    </row>
    <row r="27" spans="1:6" ht="89.25" x14ac:dyDescent="0.2">
      <c r="A27" s="32">
        <f>A25+0.01</f>
        <v>1.02</v>
      </c>
      <c r="B27" s="78" t="s">
        <v>99</v>
      </c>
      <c r="C27" s="109"/>
      <c r="D27" s="108"/>
      <c r="E27" s="108" t="s">
        <v>95</v>
      </c>
    </row>
    <row r="28" spans="1:6" x14ac:dyDescent="0.2">
      <c r="B28" s="93"/>
      <c r="C28" s="109"/>
      <c r="D28" s="108"/>
      <c r="E28" s="108"/>
    </row>
    <row r="29" spans="1:6" ht="102" x14ac:dyDescent="0.2">
      <c r="A29" s="32">
        <f>A27+0.01</f>
        <v>1.03</v>
      </c>
      <c r="B29" s="94" t="s">
        <v>100</v>
      </c>
      <c r="C29" s="110">
        <v>1</v>
      </c>
      <c r="D29" s="111" t="s">
        <v>3</v>
      </c>
      <c r="E29" s="112"/>
      <c r="F29" s="46">
        <f>C29*E29</f>
        <v>0</v>
      </c>
    </row>
    <row r="30" spans="1:6" x14ac:dyDescent="0.2">
      <c r="B30" s="95"/>
      <c r="C30" s="109"/>
      <c r="D30" s="109"/>
      <c r="E30" s="107"/>
    </row>
    <row r="31" spans="1:6" x14ac:dyDescent="0.2">
      <c r="A31" s="41">
        <v>2</v>
      </c>
      <c r="B31" s="90" t="s">
        <v>101</v>
      </c>
      <c r="C31" s="109"/>
      <c r="D31" s="109"/>
      <c r="E31" s="107"/>
    </row>
    <row r="32" spans="1:6" x14ac:dyDescent="0.2">
      <c r="C32" s="109"/>
      <c r="D32" s="108"/>
      <c r="E32" s="108"/>
    </row>
    <row r="33" spans="1:6" x14ac:dyDescent="0.2">
      <c r="A33" s="41"/>
      <c r="B33" s="84" t="s">
        <v>9</v>
      </c>
      <c r="C33" s="109"/>
      <c r="D33" s="108"/>
      <c r="E33" s="108"/>
    </row>
    <row r="34" spans="1:6" ht="255" x14ac:dyDescent="0.2">
      <c r="A34" s="41"/>
      <c r="B34" s="84" t="s">
        <v>109</v>
      </c>
      <c r="C34" s="109"/>
      <c r="D34" s="108"/>
      <c r="E34" s="108"/>
    </row>
    <row r="35" spans="1:6" x14ac:dyDescent="0.2">
      <c r="A35" s="41"/>
      <c r="B35" s="84"/>
      <c r="C35" s="109"/>
      <c r="D35" s="108"/>
      <c r="E35" s="108"/>
    </row>
    <row r="36" spans="1:6" ht="127.5" x14ac:dyDescent="0.2">
      <c r="B36" s="84" t="s">
        <v>102</v>
      </c>
      <c r="C36" s="109"/>
      <c r="D36" s="108"/>
      <c r="E36" s="108"/>
    </row>
    <row r="37" spans="1:6" x14ac:dyDescent="0.2">
      <c r="B37" s="84"/>
      <c r="C37" s="109"/>
      <c r="D37" s="108"/>
      <c r="E37" s="108"/>
    </row>
    <row r="38" spans="1:6" x14ac:dyDescent="0.2">
      <c r="B38" s="84" t="s">
        <v>42</v>
      </c>
      <c r="C38" s="109"/>
      <c r="D38" s="108"/>
      <c r="E38" s="108"/>
    </row>
    <row r="39" spans="1:6" x14ac:dyDescent="0.2">
      <c r="B39" s="84"/>
      <c r="C39" s="109"/>
      <c r="D39" s="108"/>
      <c r="E39" s="108"/>
    </row>
    <row r="40" spans="1:6" ht="89.25" x14ac:dyDescent="0.2">
      <c r="B40" s="84" t="s">
        <v>111</v>
      </c>
      <c r="C40" s="109"/>
      <c r="D40" s="108"/>
      <c r="E40" s="108"/>
    </row>
    <row r="41" spans="1:6" x14ac:dyDescent="0.2">
      <c r="A41" s="41"/>
      <c r="B41" s="84"/>
      <c r="C41" s="109"/>
      <c r="D41" s="108"/>
      <c r="E41" s="108"/>
    </row>
    <row r="42" spans="1:6" ht="127.5" x14ac:dyDescent="0.2">
      <c r="A42" s="41"/>
      <c r="B42" s="84" t="s">
        <v>115</v>
      </c>
      <c r="C42" s="109"/>
      <c r="D42" s="108"/>
      <c r="E42" s="108"/>
    </row>
    <row r="43" spans="1:6" x14ac:dyDescent="0.2">
      <c r="A43" s="41"/>
      <c r="B43" s="84"/>
      <c r="C43" s="109"/>
      <c r="D43" s="108"/>
      <c r="E43" s="108"/>
    </row>
    <row r="44" spans="1:6" ht="114.75" x14ac:dyDescent="0.2">
      <c r="A44" s="41"/>
      <c r="B44" s="84" t="s">
        <v>116</v>
      </c>
      <c r="C44" s="109"/>
      <c r="D44" s="108"/>
      <c r="E44" s="108"/>
    </row>
    <row r="45" spans="1:6" x14ac:dyDescent="0.2">
      <c r="A45" s="41"/>
      <c r="C45" s="109"/>
      <c r="D45" s="108"/>
      <c r="E45" s="108"/>
    </row>
    <row r="46" spans="1:6" x14ac:dyDescent="0.2">
      <c r="A46" s="41"/>
      <c r="B46" s="96" t="s">
        <v>16</v>
      </c>
      <c r="C46" s="106"/>
      <c r="D46" s="107"/>
      <c r="E46" s="108"/>
    </row>
    <row r="47" spans="1:6" x14ac:dyDescent="0.2">
      <c r="A47" s="41"/>
      <c r="C47" s="109"/>
      <c r="D47" s="108"/>
      <c r="E47" s="108"/>
    </row>
    <row r="48" spans="1:6" ht="38.25" x14ac:dyDescent="0.2">
      <c r="A48" s="32">
        <f>A31+0.01</f>
        <v>2.0099999999999998</v>
      </c>
      <c r="B48" s="78" t="s">
        <v>103</v>
      </c>
      <c r="C48" s="109">
        <v>1</v>
      </c>
      <c r="D48" s="108" t="s">
        <v>118</v>
      </c>
      <c r="E48" s="112"/>
      <c r="F48" s="46">
        <f>C48*E48</f>
        <v>0</v>
      </c>
    </row>
    <row r="49" spans="1:6" x14ac:dyDescent="0.2">
      <c r="A49" s="41"/>
      <c r="C49" s="109"/>
      <c r="D49" s="108"/>
      <c r="E49" s="108"/>
    </row>
    <row r="50" spans="1:6" ht="38.25" x14ac:dyDescent="0.2">
      <c r="A50" s="32">
        <f>A48+0.01</f>
        <v>2.02</v>
      </c>
      <c r="B50" s="126" t="s">
        <v>104</v>
      </c>
      <c r="C50" s="109">
        <v>1</v>
      </c>
      <c r="D50" s="108" t="s">
        <v>118</v>
      </c>
      <c r="E50" s="112"/>
      <c r="F50" s="46">
        <f>C50*E50</f>
        <v>0</v>
      </c>
    </row>
    <row r="51" spans="1:6" ht="38.25" x14ac:dyDescent="0.2">
      <c r="B51" s="125" t="s">
        <v>105</v>
      </c>
      <c r="C51" s="109"/>
      <c r="D51" s="108"/>
      <c r="E51" s="108"/>
    </row>
    <row r="52" spans="1:6" x14ac:dyDescent="0.2">
      <c r="B52" s="93"/>
      <c r="C52" s="109"/>
      <c r="D52" s="108"/>
      <c r="E52" s="108"/>
    </row>
    <row r="53" spans="1:6" x14ac:dyDescent="0.2">
      <c r="A53" s="41"/>
      <c r="B53" s="92"/>
      <c r="C53" s="109"/>
      <c r="D53" s="108"/>
      <c r="E53" s="108"/>
    </row>
    <row r="54" spans="1:6" x14ac:dyDescent="0.2">
      <c r="A54" s="41"/>
      <c r="B54" s="90" t="s">
        <v>117</v>
      </c>
      <c r="C54" s="109"/>
      <c r="D54" s="109"/>
      <c r="E54" s="107"/>
    </row>
    <row r="55" spans="1:6" x14ac:dyDescent="0.2">
      <c r="A55" s="41"/>
      <c r="B55" s="92"/>
      <c r="C55" s="109"/>
      <c r="D55" s="109"/>
      <c r="E55" s="107"/>
    </row>
    <row r="56" spans="1:6" ht="25.5" x14ac:dyDescent="0.2">
      <c r="A56" s="32">
        <f>A50+0.01</f>
        <v>2.0299999999999998</v>
      </c>
      <c r="B56" s="78" t="s">
        <v>106</v>
      </c>
      <c r="C56" s="109">
        <v>15</v>
      </c>
      <c r="D56" s="108" t="s">
        <v>67</v>
      </c>
      <c r="E56" s="112"/>
      <c r="F56" s="46">
        <f>C56*E56</f>
        <v>0</v>
      </c>
    </row>
    <row r="57" spans="1:6" x14ac:dyDescent="0.2">
      <c r="B57" s="93"/>
      <c r="C57" s="109"/>
      <c r="D57" s="108"/>
      <c r="E57" s="108"/>
    </row>
    <row r="58" spans="1:6" ht="25.5" x14ac:dyDescent="0.2">
      <c r="A58" s="32">
        <f>A56+0.01</f>
        <v>2.04</v>
      </c>
      <c r="B58" s="78" t="s">
        <v>107</v>
      </c>
      <c r="C58" s="109">
        <v>15</v>
      </c>
      <c r="D58" s="108" t="s">
        <v>67</v>
      </c>
      <c r="E58" s="112"/>
      <c r="F58" s="46">
        <f>C58*E58</f>
        <v>0</v>
      </c>
    </row>
    <row r="59" spans="1:6" x14ac:dyDescent="0.2">
      <c r="C59" s="109"/>
      <c r="D59" s="108"/>
      <c r="E59" s="108"/>
    </row>
    <row r="60" spans="1:6" x14ac:dyDescent="0.2">
      <c r="A60" s="41"/>
      <c r="B60" s="96" t="s">
        <v>43</v>
      </c>
      <c r="C60" s="109"/>
      <c r="D60" s="108"/>
      <c r="E60" s="108"/>
    </row>
    <row r="61" spans="1:6" ht="25.5" x14ac:dyDescent="0.2">
      <c r="A61" s="32">
        <f>A58+0.01</f>
        <v>2.0499999999999998</v>
      </c>
      <c r="B61" s="78" t="s">
        <v>108</v>
      </c>
      <c r="C61" s="109">
        <v>572</v>
      </c>
      <c r="D61" s="108" t="s">
        <v>67</v>
      </c>
      <c r="E61" s="112"/>
      <c r="F61" s="46">
        <f>C61*E61</f>
        <v>0</v>
      </c>
    </row>
    <row r="62" spans="1:6" x14ac:dyDescent="0.2">
      <c r="C62" s="109"/>
      <c r="D62" s="108"/>
      <c r="E62" s="108"/>
    </row>
    <row r="63" spans="1:6" x14ac:dyDescent="0.2">
      <c r="B63" s="96" t="s">
        <v>44</v>
      </c>
      <c r="C63" s="109"/>
      <c r="D63" s="108"/>
      <c r="E63" s="108"/>
    </row>
    <row r="64" spans="1:6" ht="38.25" x14ac:dyDescent="0.2">
      <c r="A64" s="32">
        <f>A61+0.01</f>
        <v>2.06</v>
      </c>
      <c r="B64" s="78" t="s">
        <v>45</v>
      </c>
      <c r="C64" s="109">
        <v>572</v>
      </c>
      <c r="D64" s="108" t="s">
        <v>67</v>
      </c>
      <c r="E64" s="112"/>
      <c r="F64" s="46">
        <f>C64*E64</f>
        <v>0</v>
      </c>
    </row>
    <row r="65" spans="1:6" x14ac:dyDescent="0.2">
      <c r="B65" s="93"/>
      <c r="C65" s="109"/>
      <c r="D65" s="108"/>
      <c r="E65" s="108"/>
    </row>
    <row r="66" spans="1:6" x14ac:dyDescent="0.2">
      <c r="A66" s="41" t="s">
        <v>7</v>
      </c>
      <c r="B66" s="96" t="s">
        <v>166</v>
      </c>
      <c r="C66" s="109"/>
      <c r="D66" s="108"/>
      <c r="E66" s="108"/>
    </row>
    <row r="67" spans="1:6" x14ac:dyDescent="0.2">
      <c r="A67" s="41"/>
      <c r="B67" s="91"/>
      <c r="C67" s="109"/>
      <c r="D67" s="108"/>
      <c r="E67" s="108"/>
    </row>
    <row r="68" spans="1:6" ht="63.75" x14ac:dyDescent="0.2">
      <c r="A68" s="32">
        <f>A64+0.01</f>
        <v>2.0699999999999998</v>
      </c>
      <c r="B68" s="78" t="s">
        <v>110</v>
      </c>
      <c r="C68" s="109">
        <v>5</v>
      </c>
      <c r="D68" s="108" t="s">
        <v>67</v>
      </c>
      <c r="E68" s="112"/>
      <c r="F68" s="46">
        <f>C68*E68</f>
        <v>0</v>
      </c>
    </row>
    <row r="69" spans="1:6" x14ac:dyDescent="0.2">
      <c r="A69" s="41"/>
      <c r="B69" s="92"/>
      <c r="C69" s="109"/>
      <c r="D69" s="108"/>
      <c r="E69" s="108"/>
    </row>
    <row r="70" spans="1:6" ht="76.5" x14ac:dyDescent="0.2">
      <c r="A70" s="32">
        <f>A68+0.01</f>
        <v>2.08</v>
      </c>
      <c r="B70" s="78" t="s">
        <v>122</v>
      </c>
      <c r="C70" s="109">
        <v>5</v>
      </c>
      <c r="D70" s="108" t="s">
        <v>67</v>
      </c>
      <c r="E70" s="112"/>
      <c r="F70" s="46">
        <f>C70*E70</f>
        <v>0</v>
      </c>
    </row>
    <row r="71" spans="1:6" x14ac:dyDescent="0.2">
      <c r="B71" s="81"/>
      <c r="C71" s="109"/>
      <c r="D71" s="108"/>
      <c r="E71" s="108"/>
    </row>
    <row r="72" spans="1:6" x14ac:dyDescent="0.2">
      <c r="B72" s="96" t="s">
        <v>167</v>
      </c>
      <c r="C72" s="109"/>
      <c r="D72" s="108"/>
      <c r="E72" s="108"/>
    </row>
    <row r="73" spans="1:6" ht="76.5" x14ac:dyDescent="0.2">
      <c r="A73" s="32">
        <f>A70+0.01</f>
        <v>2.09</v>
      </c>
      <c r="B73" s="78" t="s">
        <v>123</v>
      </c>
      <c r="C73" s="109">
        <v>50</v>
      </c>
      <c r="D73" s="108" t="s">
        <v>67</v>
      </c>
      <c r="E73" s="112"/>
      <c r="F73" s="46">
        <f>C73*E73</f>
        <v>0</v>
      </c>
    </row>
    <row r="74" spans="1:6" ht="25.5" x14ac:dyDescent="0.2">
      <c r="B74" s="91" t="s">
        <v>92</v>
      </c>
      <c r="C74" s="109"/>
      <c r="D74" s="108"/>
      <c r="E74" s="108"/>
    </row>
    <row r="75" spans="1:6" x14ac:dyDescent="0.2">
      <c r="C75" s="109"/>
      <c r="D75" s="108"/>
      <c r="E75" s="108"/>
    </row>
    <row r="76" spans="1:6" x14ac:dyDescent="0.2">
      <c r="B76" s="96" t="s">
        <v>168</v>
      </c>
      <c r="C76" s="109"/>
      <c r="D76" s="108"/>
      <c r="E76" s="108"/>
    </row>
    <row r="77" spans="1:6" ht="63.75" x14ac:dyDescent="0.2">
      <c r="A77" s="32">
        <f>A73+0.01</f>
        <v>2.1</v>
      </c>
      <c r="B77" s="78" t="s">
        <v>114</v>
      </c>
      <c r="C77" s="109">
        <v>10</v>
      </c>
      <c r="D77" s="108" t="s">
        <v>67</v>
      </c>
      <c r="E77" s="112"/>
      <c r="F77" s="46">
        <f>C77*E77</f>
        <v>0</v>
      </c>
    </row>
    <row r="78" spans="1:6" x14ac:dyDescent="0.2">
      <c r="B78" s="93"/>
      <c r="C78" s="109"/>
      <c r="D78" s="108"/>
      <c r="E78" s="108"/>
    </row>
    <row r="79" spans="1:6" ht="38.25" x14ac:dyDescent="0.2">
      <c r="A79" s="32">
        <f>A77+0.01</f>
        <v>2.11</v>
      </c>
      <c r="B79" s="78" t="s">
        <v>124</v>
      </c>
      <c r="C79" s="111">
        <v>10</v>
      </c>
      <c r="D79" s="108" t="s">
        <v>67</v>
      </c>
      <c r="E79" s="112"/>
      <c r="F79" s="46">
        <f>C79*E79</f>
        <v>0</v>
      </c>
    </row>
    <row r="80" spans="1:6" x14ac:dyDescent="0.2">
      <c r="B80" s="93"/>
      <c r="C80" s="109"/>
      <c r="D80" s="108"/>
      <c r="E80" s="108"/>
    </row>
    <row r="81" spans="1:6" x14ac:dyDescent="0.2">
      <c r="A81" s="41" t="s">
        <v>7</v>
      </c>
      <c r="B81" s="96" t="s">
        <v>47</v>
      </c>
      <c r="C81" s="109"/>
      <c r="D81" s="108"/>
      <c r="E81" s="108"/>
    </row>
    <row r="82" spans="1:6" x14ac:dyDescent="0.2">
      <c r="A82" s="41"/>
      <c r="C82" s="109"/>
      <c r="D82" s="108"/>
      <c r="E82" s="108"/>
    </row>
    <row r="83" spans="1:6" ht="38.25" x14ac:dyDescent="0.2">
      <c r="A83" s="32">
        <f>A79+0.01</f>
        <v>2.12</v>
      </c>
      <c r="B83" s="78" t="s">
        <v>62</v>
      </c>
      <c r="C83" s="109">
        <v>572</v>
      </c>
      <c r="D83" s="108" t="s">
        <v>67</v>
      </c>
      <c r="E83" s="112"/>
      <c r="F83" s="46">
        <f>C83*E83</f>
        <v>0</v>
      </c>
    </row>
    <row r="84" spans="1:6" x14ac:dyDescent="0.2">
      <c r="C84" s="109"/>
      <c r="D84" s="108"/>
      <c r="E84" s="108"/>
    </row>
    <row r="85" spans="1:6" x14ac:dyDescent="0.2">
      <c r="B85" s="96" t="s">
        <v>153</v>
      </c>
      <c r="C85" s="109"/>
      <c r="D85" s="108" t="s">
        <v>7</v>
      </c>
      <c r="E85" s="108"/>
    </row>
    <row r="86" spans="1:6" x14ac:dyDescent="0.2">
      <c r="A86" s="41"/>
      <c r="B86" s="91" t="s">
        <v>9</v>
      </c>
      <c r="C86" s="109"/>
      <c r="D86" s="108"/>
      <c r="E86" s="108"/>
    </row>
    <row r="87" spans="1:6" ht="63.75" x14ac:dyDescent="0.2">
      <c r="A87" s="41"/>
      <c r="B87" s="78" t="s">
        <v>63</v>
      </c>
      <c r="C87" s="109"/>
      <c r="D87" s="113"/>
      <c r="E87" s="108"/>
    </row>
    <row r="88" spans="1:6" x14ac:dyDescent="0.2">
      <c r="A88" s="41"/>
      <c r="C88" s="109"/>
      <c r="D88" s="108"/>
      <c r="E88" s="108"/>
    </row>
    <row r="89" spans="1:6" ht="25.5" x14ac:dyDescent="0.2">
      <c r="A89" s="32">
        <f>A83+0.01</f>
        <v>2.13</v>
      </c>
      <c r="B89" s="78" t="s">
        <v>125</v>
      </c>
      <c r="C89" s="109">
        <v>572</v>
      </c>
      <c r="D89" s="108" t="s">
        <v>67</v>
      </c>
      <c r="E89" s="112"/>
      <c r="F89" s="46">
        <f>C89*E89</f>
        <v>0</v>
      </c>
    </row>
    <row r="90" spans="1:6" x14ac:dyDescent="0.2">
      <c r="B90" s="93"/>
      <c r="C90" s="109"/>
      <c r="D90" s="108"/>
      <c r="E90" s="108"/>
    </row>
    <row r="91" spans="1:6" x14ac:dyDescent="0.2">
      <c r="A91" s="41" t="s">
        <v>7</v>
      </c>
      <c r="B91" s="96" t="s">
        <v>154</v>
      </c>
      <c r="C91" s="109"/>
      <c r="D91" s="108"/>
      <c r="E91" s="108"/>
    </row>
    <row r="92" spans="1:6" x14ac:dyDescent="0.2">
      <c r="A92" s="41"/>
      <c r="B92" s="91"/>
      <c r="C92" s="109"/>
      <c r="D92" s="108"/>
      <c r="E92" s="108"/>
    </row>
    <row r="93" spans="1:6" ht="63.75" x14ac:dyDescent="0.2">
      <c r="A93" s="32">
        <f>A89+0.01</f>
        <v>2.14</v>
      </c>
      <c r="B93" s="78" t="s">
        <v>126</v>
      </c>
      <c r="C93" s="109">
        <v>10</v>
      </c>
      <c r="D93" s="108" t="s">
        <v>67</v>
      </c>
      <c r="E93" s="112"/>
      <c r="F93" s="46">
        <f>C93*E93</f>
        <v>0</v>
      </c>
    </row>
    <row r="94" spans="1:6" ht="153" x14ac:dyDescent="0.2">
      <c r="A94" s="41"/>
      <c r="B94" s="78" t="s">
        <v>48</v>
      </c>
      <c r="C94" s="109"/>
      <c r="D94" s="108"/>
      <c r="E94" s="108"/>
    </row>
    <row r="95" spans="1:6" x14ac:dyDescent="0.2">
      <c r="B95" s="95"/>
      <c r="C95" s="109"/>
      <c r="D95" s="109"/>
      <c r="E95" s="107"/>
    </row>
    <row r="96" spans="1:6" x14ac:dyDescent="0.2">
      <c r="A96" s="41" t="s">
        <v>7</v>
      </c>
      <c r="B96" s="96" t="s">
        <v>155</v>
      </c>
      <c r="C96" s="109"/>
      <c r="D96" s="108"/>
      <c r="E96" s="108"/>
    </row>
    <row r="97" spans="1:6" x14ac:dyDescent="0.2">
      <c r="B97" s="81"/>
      <c r="C97" s="114"/>
      <c r="D97" s="115"/>
      <c r="E97" s="116"/>
    </row>
    <row r="98" spans="1:6" ht="89.25" x14ac:dyDescent="0.2">
      <c r="A98" s="32">
        <f>A93+0.01</f>
        <v>2.15</v>
      </c>
      <c r="B98" s="78" t="s">
        <v>127</v>
      </c>
      <c r="C98" s="109">
        <v>10</v>
      </c>
      <c r="D98" s="108" t="s">
        <v>67</v>
      </c>
      <c r="E98" s="112"/>
      <c r="F98" s="46">
        <f>C98*E98</f>
        <v>0</v>
      </c>
    </row>
    <row r="99" spans="1:6" ht="38.25" x14ac:dyDescent="0.2">
      <c r="B99" s="78" t="s">
        <v>50</v>
      </c>
      <c r="C99" s="109"/>
      <c r="D99" s="108"/>
      <c r="E99" s="108"/>
    </row>
    <row r="100" spans="1:6" ht="51" x14ac:dyDescent="0.2">
      <c r="B100" s="78" t="s">
        <v>49</v>
      </c>
      <c r="C100" s="109"/>
      <c r="D100" s="108"/>
      <c r="E100" s="108"/>
    </row>
    <row r="101" spans="1:6" x14ac:dyDescent="0.2">
      <c r="B101" s="95"/>
      <c r="C101" s="109"/>
      <c r="D101" s="109"/>
      <c r="E101" s="107"/>
    </row>
    <row r="102" spans="1:6" x14ac:dyDescent="0.2">
      <c r="B102" s="96" t="s">
        <v>51</v>
      </c>
      <c r="C102" s="109"/>
      <c r="D102" s="109"/>
      <c r="E102" s="107"/>
    </row>
    <row r="103" spans="1:6" ht="178.5" x14ac:dyDescent="0.2">
      <c r="A103" s="32">
        <f>A98+0.01</f>
        <v>2.16</v>
      </c>
      <c r="B103" s="78" t="s">
        <v>128</v>
      </c>
      <c r="C103" s="109">
        <v>25</v>
      </c>
      <c r="D103" s="108" t="s">
        <v>67</v>
      </c>
      <c r="E103" s="112"/>
      <c r="F103" s="46">
        <f>E103*C103</f>
        <v>0</v>
      </c>
    </row>
    <row r="104" spans="1:6" x14ac:dyDescent="0.2">
      <c r="B104" s="38"/>
      <c r="C104" s="109"/>
      <c r="D104" s="109"/>
      <c r="E104" s="107"/>
    </row>
    <row r="105" spans="1:6" x14ac:dyDescent="0.2">
      <c r="A105" s="41" t="s">
        <v>7</v>
      </c>
      <c r="B105" s="96" t="s">
        <v>8</v>
      </c>
      <c r="C105" s="109"/>
      <c r="D105" s="111"/>
      <c r="E105" s="108"/>
    </row>
    <row r="106" spans="1:6" x14ac:dyDescent="0.2">
      <c r="A106" s="41"/>
      <c r="B106" s="91" t="s">
        <v>9</v>
      </c>
      <c r="C106" s="109"/>
      <c r="D106" s="108"/>
      <c r="E106" s="108"/>
    </row>
    <row r="107" spans="1:6" ht="25.5" x14ac:dyDescent="0.2">
      <c r="A107" s="41"/>
      <c r="B107" s="78" t="s">
        <v>53</v>
      </c>
      <c r="C107" s="109"/>
      <c r="D107" s="111"/>
      <c r="E107" s="108"/>
    </row>
    <row r="108" spans="1:6" ht="63.75" x14ac:dyDescent="0.2">
      <c r="B108" s="78" t="s">
        <v>52</v>
      </c>
      <c r="C108" s="109"/>
      <c r="D108" s="108"/>
      <c r="E108" s="108"/>
    </row>
    <row r="109" spans="1:6" x14ac:dyDescent="0.2">
      <c r="B109" s="47"/>
      <c r="C109" s="109"/>
      <c r="D109" s="108"/>
      <c r="E109" s="108"/>
    </row>
    <row r="110" spans="1:6" ht="153" x14ac:dyDescent="0.2">
      <c r="A110" s="32">
        <f>A103+0.01</f>
        <v>2.17</v>
      </c>
      <c r="B110" s="78" t="s">
        <v>129</v>
      </c>
      <c r="C110" s="109">
        <v>50</v>
      </c>
      <c r="D110" s="108" t="s">
        <v>156</v>
      </c>
      <c r="E110" s="112"/>
      <c r="F110" s="46">
        <f>E110*C110</f>
        <v>0</v>
      </c>
    </row>
    <row r="111" spans="1:6" x14ac:dyDescent="0.2">
      <c r="B111" s="93"/>
      <c r="C111" s="109"/>
      <c r="D111" s="108"/>
      <c r="E111" s="108"/>
    </row>
    <row r="112" spans="1:6" ht="63.75" x14ac:dyDescent="0.2">
      <c r="A112" s="32">
        <f>A110+0.01</f>
        <v>2.1800000000000002</v>
      </c>
      <c r="B112" s="78" t="s">
        <v>130</v>
      </c>
      <c r="C112" s="109">
        <v>50</v>
      </c>
      <c r="D112" s="108" t="s">
        <v>156</v>
      </c>
      <c r="E112" s="112"/>
      <c r="F112" s="46">
        <f>E112*C112</f>
        <v>0</v>
      </c>
    </row>
    <row r="113" spans="1:6" x14ac:dyDescent="0.2">
      <c r="B113" s="95"/>
      <c r="C113" s="109"/>
      <c r="D113" s="109"/>
      <c r="E113" s="107"/>
    </row>
    <row r="114" spans="1:6" x14ac:dyDescent="0.2">
      <c r="B114" s="96" t="s">
        <v>54</v>
      </c>
      <c r="C114" s="109"/>
      <c r="D114" s="108"/>
      <c r="E114" s="108"/>
    </row>
    <row r="115" spans="1:6" x14ac:dyDescent="0.2">
      <c r="A115" s="41"/>
      <c r="B115" s="91" t="s">
        <v>9</v>
      </c>
      <c r="C115" s="109"/>
      <c r="D115" s="108"/>
      <c r="E115" s="108"/>
    </row>
    <row r="116" spans="1:6" ht="255" x14ac:dyDescent="0.2">
      <c r="A116" s="41"/>
      <c r="B116" s="78" t="s">
        <v>46</v>
      </c>
      <c r="C116" s="109"/>
      <c r="D116" s="108"/>
      <c r="E116" s="108"/>
    </row>
    <row r="117" spans="1:6" x14ac:dyDescent="0.2">
      <c r="A117" s="41"/>
      <c r="C117" s="109"/>
      <c r="D117" s="108"/>
      <c r="E117" s="108"/>
    </row>
    <row r="118" spans="1:6" ht="89.25" x14ac:dyDescent="0.2">
      <c r="A118" s="32">
        <f>A112+0.01</f>
        <v>2.19</v>
      </c>
      <c r="B118" s="78" t="s">
        <v>178</v>
      </c>
      <c r="C118" s="109">
        <v>10</v>
      </c>
      <c r="D118" s="108" t="s">
        <v>67</v>
      </c>
      <c r="E118" s="112"/>
      <c r="F118" s="46">
        <f>E118*C118</f>
        <v>0</v>
      </c>
    </row>
    <row r="119" spans="1:6" x14ac:dyDescent="0.2">
      <c r="B119" s="93"/>
      <c r="C119" s="109"/>
      <c r="D119" s="108"/>
      <c r="E119" s="108"/>
    </row>
    <row r="120" spans="1:6" ht="63.75" x14ac:dyDescent="0.2">
      <c r="A120" s="32">
        <f>A118+0.01</f>
        <v>2.2000000000000002</v>
      </c>
      <c r="B120" s="38" t="s">
        <v>179</v>
      </c>
      <c r="C120" s="109">
        <v>10</v>
      </c>
      <c r="D120" s="108" t="s">
        <v>67</v>
      </c>
      <c r="E120" s="112"/>
      <c r="F120" s="46">
        <f>E120*C120</f>
        <v>0</v>
      </c>
    </row>
    <row r="121" spans="1:6" x14ac:dyDescent="0.2">
      <c r="B121" s="47"/>
      <c r="C121" s="109"/>
      <c r="D121" s="108"/>
      <c r="E121" s="112"/>
    </row>
    <row r="122" spans="1:6" ht="89.25" x14ac:dyDescent="0.2">
      <c r="A122" s="32">
        <f>A120+0.01</f>
        <v>2.21</v>
      </c>
      <c r="B122" s="78" t="s">
        <v>55</v>
      </c>
      <c r="C122" s="109">
        <v>20</v>
      </c>
      <c r="D122" s="108" t="s">
        <v>67</v>
      </c>
      <c r="E122" s="108"/>
      <c r="F122" s="46">
        <f>C122*E122</f>
        <v>0</v>
      </c>
    </row>
    <row r="123" spans="1:6" x14ac:dyDescent="0.2">
      <c r="B123" s="93"/>
      <c r="C123" s="109"/>
      <c r="D123" s="108"/>
      <c r="E123" s="108"/>
    </row>
    <row r="124" spans="1:6" ht="38.25" x14ac:dyDescent="0.2">
      <c r="B124" s="78" t="s">
        <v>57</v>
      </c>
      <c r="D124" s="108"/>
      <c r="E124" s="112"/>
    </row>
    <row r="125" spans="1:6" x14ac:dyDescent="0.2">
      <c r="A125" s="32">
        <f>A122+0.01</f>
        <v>2.2200000000000002</v>
      </c>
      <c r="B125" s="78" t="s">
        <v>68</v>
      </c>
      <c r="C125" s="109">
        <v>20</v>
      </c>
      <c r="D125" s="108" t="s">
        <v>67</v>
      </c>
      <c r="E125" s="108"/>
      <c r="F125" s="46">
        <f>C125*E125</f>
        <v>0</v>
      </c>
    </row>
    <row r="126" spans="1:6" x14ac:dyDescent="0.2">
      <c r="B126" s="93"/>
      <c r="C126" s="109"/>
      <c r="D126" s="108"/>
      <c r="E126" s="108"/>
    </row>
    <row r="127" spans="1:6" ht="25.5" x14ac:dyDescent="0.2">
      <c r="A127" s="32">
        <f>A125+0.01</f>
        <v>2.23</v>
      </c>
      <c r="B127" s="78" t="s">
        <v>56</v>
      </c>
      <c r="C127" s="109">
        <v>20</v>
      </c>
      <c r="D127" s="108" t="s">
        <v>67</v>
      </c>
      <c r="E127" s="112"/>
      <c r="F127" s="46">
        <f>E127*C127</f>
        <v>0</v>
      </c>
    </row>
    <row r="128" spans="1:6" x14ac:dyDescent="0.2">
      <c r="B128" s="93"/>
      <c r="C128" s="109"/>
      <c r="D128" s="108"/>
      <c r="E128" s="108"/>
    </row>
    <row r="129" spans="1:6" ht="102" x14ac:dyDescent="0.2">
      <c r="A129" s="32">
        <f>A127+0.01</f>
        <v>2.2400000000000002</v>
      </c>
      <c r="B129" s="78" t="s">
        <v>58</v>
      </c>
      <c r="C129" s="109">
        <v>20</v>
      </c>
      <c r="D129" s="108" t="s">
        <v>67</v>
      </c>
      <c r="E129" s="112"/>
      <c r="F129" s="46">
        <f>E129*C129</f>
        <v>0</v>
      </c>
    </row>
    <row r="130" spans="1:6" x14ac:dyDescent="0.2">
      <c r="B130" s="93"/>
      <c r="C130" s="109"/>
      <c r="D130" s="108"/>
      <c r="E130" s="108"/>
    </row>
    <row r="131" spans="1:6" ht="102" x14ac:dyDescent="0.2">
      <c r="A131" s="32">
        <f>A129+0.01</f>
        <v>2.25</v>
      </c>
      <c r="B131" s="78" t="s">
        <v>177</v>
      </c>
      <c r="C131" s="109">
        <v>20</v>
      </c>
      <c r="D131" s="108" t="s">
        <v>67</v>
      </c>
      <c r="E131" s="112"/>
      <c r="F131" s="46">
        <f>E131*C131</f>
        <v>0</v>
      </c>
    </row>
    <row r="132" spans="1:6" x14ac:dyDescent="0.2">
      <c r="B132" s="95"/>
      <c r="C132" s="109"/>
      <c r="D132" s="109"/>
      <c r="E132" s="107"/>
    </row>
    <row r="133" spans="1:6" ht="89.25" x14ac:dyDescent="0.2">
      <c r="A133" s="32">
        <f>A131+0.01</f>
        <v>2.2599999999999998</v>
      </c>
      <c r="B133" s="126" t="s">
        <v>180</v>
      </c>
      <c r="C133" s="109">
        <v>10</v>
      </c>
      <c r="D133" s="108" t="s">
        <v>22</v>
      </c>
      <c r="E133" s="112"/>
      <c r="F133" s="46">
        <f>E133*C133</f>
        <v>0</v>
      </c>
    </row>
    <row r="134" spans="1:6" x14ac:dyDescent="0.2">
      <c r="B134" s="126"/>
      <c r="C134" s="109"/>
      <c r="D134" s="108"/>
      <c r="E134" s="108"/>
    </row>
    <row r="135" spans="1:6" ht="89.25" x14ac:dyDescent="0.2">
      <c r="A135" s="32">
        <f>A133+0.01</f>
        <v>2.27</v>
      </c>
      <c r="B135" s="126" t="s">
        <v>181</v>
      </c>
      <c r="C135" s="109">
        <v>10</v>
      </c>
      <c r="D135" s="108" t="s">
        <v>22</v>
      </c>
      <c r="E135" s="112"/>
      <c r="F135" s="46">
        <f>E135*C135</f>
        <v>0</v>
      </c>
    </row>
    <row r="136" spans="1:6" x14ac:dyDescent="0.2">
      <c r="B136" s="93"/>
      <c r="C136" s="109"/>
      <c r="D136" s="108"/>
      <c r="E136" s="108"/>
    </row>
    <row r="137" spans="1:6" ht="38.25" x14ac:dyDescent="0.2">
      <c r="A137" s="32">
        <f>A135+0.01</f>
        <v>2.2799999999999998</v>
      </c>
      <c r="B137" s="78" t="s">
        <v>59</v>
      </c>
      <c r="C137" s="109">
        <v>30</v>
      </c>
      <c r="D137" s="108" t="s">
        <v>67</v>
      </c>
      <c r="E137" s="112"/>
      <c r="F137" s="46">
        <f>E137*C137</f>
        <v>0</v>
      </c>
    </row>
    <row r="138" spans="1:6" x14ac:dyDescent="0.2">
      <c r="B138" s="95"/>
      <c r="C138" s="109"/>
      <c r="D138" s="109"/>
      <c r="E138" s="107"/>
      <c r="F138" s="82"/>
    </row>
    <row r="139" spans="1:6" x14ac:dyDescent="0.2">
      <c r="B139" s="96" t="s">
        <v>149</v>
      </c>
      <c r="C139" s="109"/>
      <c r="D139" s="108"/>
      <c r="E139" s="108"/>
    </row>
    <row r="140" spans="1:6" x14ac:dyDescent="0.2">
      <c r="A140" s="41"/>
      <c r="B140" s="91" t="s">
        <v>9</v>
      </c>
      <c r="C140" s="109"/>
      <c r="D140" s="108"/>
      <c r="E140" s="108"/>
    </row>
    <row r="141" spans="1:6" ht="38.25" x14ac:dyDescent="0.2">
      <c r="A141" s="41"/>
      <c r="B141" s="78" t="s">
        <v>145</v>
      </c>
      <c r="C141" s="109"/>
      <c r="D141" s="108"/>
      <c r="E141" s="108"/>
    </row>
    <row r="142" spans="1:6" x14ac:dyDescent="0.2">
      <c r="A142" s="41"/>
      <c r="C142" s="109"/>
      <c r="D142" s="108"/>
      <c r="E142" s="108"/>
    </row>
    <row r="143" spans="1:6" ht="38.25" x14ac:dyDescent="0.2">
      <c r="A143" s="41"/>
      <c r="B143" s="127" t="s">
        <v>147</v>
      </c>
      <c r="C143" s="109"/>
      <c r="D143" s="108"/>
      <c r="E143" s="108"/>
    </row>
    <row r="144" spans="1:6" x14ac:dyDescent="0.2">
      <c r="B144" s="38"/>
      <c r="C144" s="111"/>
      <c r="D144" s="111"/>
      <c r="E144" s="108"/>
    </row>
    <row r="145" spans="1:6" ht="63.75" x14ac:dyDescent="0.2">
      <c r="A145" s="32">
        <f>A137+0.01</f>
        <v>2.29</v>
      </c>
      <c r="B145" s="38" t="s">
        <v>146</v>
      </c>
      <c r="C145" s="111">
        <v>1</v>
      </c>
      <c r="D145" s="111" t="s">
        <v>0</v>
      </c>
      <c r="E145" s="112"/>
      <c r="F145" s="46">
        <f>E145*C145</f>
        <v>0</v>
      </c>
    </row>
    <row r="146" spans="1:6" x14ac:dyDescent="0.2">
      <c r="B146" s="38"/>
      <c r="C146" s="111"/>
      <c r="D146" s="111"/>
      <c r="E146" s="108"/>
    </row>
    <row r="147" spans="1:6" ht="38.25" x14ac:dyDescent="0.2">
      <c r="A147" s="32">
        <f>A145+0.01</f>
        <v>2.2999999999999998</v>
      </c>
      <c r="B147" s="38" t="s">
        <v>172</v>
      </c>
      <c r="C147" s="109">
        <v>26</v>
      </c>
      <c r="D147" s="111" t="s">
        <v>67</v>
      </c>
      <c r="E147" s="112"/>
      <c r="F147" s="46">
        <f>E147*C147</f>
        <v>0</v>
      </c>
    </row>
    <row r="148" spans="1:6" x14ac:dyDescent="0.2">
      <c r="B148" s="38"/>
      <c r="C148" s="111"/>
      <c r="D148" s="111"/>
      <c r="E148" s="108"/>
    </row>
    <row r="149" spans="1:6" ht="51" x14ac:dyDescent="0.2">
      <c r="A149" s="32">
        <f>A147+0.01</f>
        <v>2.31</v>
      </c>
      <c r="B149" s="78" t="s">
        <v>143</v>
      </c>
      <c r="C149" s="109">
        <v>51</v>
      </c>
      <c r="D149" s="108" t="s">
        <v>67</v>
      </c>
      <c r="E149" s="112"/>
      <c r="F149" s="46">
        <f>E149*C149</f>
        <v>0</v>
      </c>
    </row>
    <row r="150" spans="1:6" x14ac:dyDescent="0.2">
      <c r="C150" s="109"/>
      <c r="D150" s="108"/>
      <c r="E150" s="108"/>
    </row>
    <row r="151" spans="1:6" ht="114.75" x14ac:dyDescent="0.2">
      <c r="A151" s="32">
        <f>A149+0.01</f>
        <v>2.3199999999999998</v>
      </c>
      <c r="B151" s="78" t="s">
        <v>137</v>
      </c>
      <c r="C151" s="109">
        <v>51</v>
      </c>
      <c r="D151" s="108" t="s">
        <v>67</v>
      </c>
      <c r="E151" s="112"/>
      <c r="F151" s="46">
        <f>E151*C151</f>
        <v>0</v>
      </c>
    </row>
    <row r="152" spans="1:6" x14ac:dyDescent="0.2">
      <c r="B152" s="93"/>
      <c r="C152" s="109"/>
      <c r="D152" s="108"/>
      <c r="E152" s="108"/>
    </row>
    <row r="153" spans="1:6" ht="114.75" x14ac:dyDescent="0.2">
      <c r="A153" s="32">
        <f>A151+0.01</f>
        <v>2.33</v>
      </c>
      <c r="B153" s="78" t="s">
        <v>174</v>
      </c>
      <c r="C153" s="109">
        <v>20</v>
      </c>
      <c r="D153" s="108" t="s">
        <v>94</v>
      </c>
      <c r="E153" s="112"/>
      <c r="F153" s="46">
        <f>E153*C153</f>
        <v>0</v>
      </c>
    </row>
    <row r="154" spans="1:6" x14ac:dyDescent="0.2">
      <c r="C154" s="109"/>
      <c r="D154" s="108"/>
      <c r="E154" s="108"/>
    </row>
    <row r="155" spans="1:6" ht="51" x14ac:dyDescent="0.2">
      <c r="A155" s="32">
        <f>A153+0.01</f>
        <v>2.34</v>
      </c>
      <c r="B155" s="78" t="s">
        <v>138</v>
      </c>
      <c r="C155" s="109">
        <v>77</v>
      </c>
      <c r="D155" s="108" t="s">
        <v>67</v>
      </c>
      <c r="E155" s="112"/>
      <c r="F155" s="46">
        <f>E155*C155</f>
        <v>0</v>
      </c>
    </row>
    <row r="156" spans="1:6" x14ac:dyDescent="0.2">
      <c r="A156" s="41"/>
      <c r="B156" s="97"/>
      <c r="C156" s="109"/>
      <c r="D156" s="108"/>
      <c r="E156" s="108"/>
    </row>
    <row r="157" spans="1:6" ht="38.25" x14ac:dyDescent="0.2">
      <c r="A157" s="32">
        <f>A155+0.01</f>
        <v>2.35</v>
      </c>
      <c r="B157" s="78" t="s">
        <v>139</v>
      </c>
      <c r="C157" s="109">
        <v>77</v>
      </c>
      <c r="D157" s="108" t="s">
        <v>67</v>
      </c>
      <c r="E157" s="112"/>
      <c r="F157" s="46">
        <f>E157*C157</f>
        <v>0</v>
      </c>
    </row>
    <row r="158" spans="1:6" x14ac:dyDescent="0.2">
      <c r="A158" s="41"/>
      <c r="B158" s="97"/>
      <c r="C158" s="109"/>
      <c r="D158" s="108"/>
      <c r="E158" s="108"/>
    </row>
    <row r="159" spans="1:6" ht="25.5" x14ac:dyDescent="0.2">
      <c r="A159" s="32">
        <f>A157+0.01</f>
        <v>2.36</v>
      </c>
      <c r="B159" s="78" t="s">
        <v>140</v>
      </c>
      <c r="C159" s="109">
        <v>77</v>
      </c>
      <c r="D159" s="108" t="s">
        <v>67</v>
      </c>
      <c r="E159" s="112"/>
      <c r="F159" s="46">
        <f>E159*C159</f>
        <v>0</v>
      </c>
    </row>
    <row r="160" spans="1:6" x14ac:dyDescent="0.2">
      <c r="B160" s="93"/>
      <c r="C160" s="109"/>
      <c r="D160" s="108"/>
      <c r="E160" s="108"/>
    </row>
    <row r="161" spans="1:6" ht="51" x14ac:dyDescent="0.2">
      <c r="A161" s="32">
        <f>A159+0.01</f>
        <v>2.37</v>
      </c>
      <c r="B161" s="78" t="s">
        <v>141</v>
      </c>
      <c r="C161" s="109">
        <v>51</v>
      </c>
      <c r="D161" s="108" t="s">
        <v>67</v>
      </c>
      <c r="E161" s="112"/>
      <c r="F161" s="46">
        <f>E161*C161</f>
        <v>0</v>
      </c>
    </row>
    <row r="162" spans="1:6" x14ac:dyDescent="0.2">
      <c r="C162" s="109"/>
      <c r="D162" s="111"/>
      <c r="E162" s="108"/>
    </row>
    <row r="163" spans="1:6" ht="51" x14ac:dyDescent="0.2">
      <c r="A163" s="32">
        <f>A161+0.01</f>
        <v>2.38</v>
      </c>
      <c r="B163" s="78" t="s">
        <v>175</v>
      </c>
      <c r="C163" s="109">
        <v>20</v>
      </c>
      <c r="D163" s="108" t="s">
        <v>94</v>
      </c>
      <c r="E163" s="112"/>
      <c r="F163" s="46">
        <f>E163*C163</f>
        <v>0</v>
      </c>
    </row>
    <row r="164" spans="1:6" x14ac:dyDescent="0.2">
      <c r="C164" s="109"/>
      <c r="D164" s="108"/>
      <c r="E164" s="108"/>
    </row>
    <row r="165" spans="1:6" ht="76.5" x14ac:dyDescent="0.2">
      <c r="A165" s="32">
        <f>A163+0.01</f>
        <v>2.39</v>
      </c>
      <c r="B165" s="78" t="s">
        <v>142</v>
      </c>
      <c r="C165" s="109">
        <v>36.200000000000003</v>
      </c>
      <c r="D165" s="109" t="s">
        <v>67</v>
      </c>
      <c r="E165" s="112"/>
      <c r="F165" s="46">
        <f>E165*C165</f>
        <v>0</v>
      </c>
    </row>
    <row r="166" spans="1:6" x14ac:dyDescent="0.2">
      <c r="B166" s="95"/>
      <c r="C166" s="109"/>
      <c r="D166" s="109"/>
      <c r="E166" s="107"/>
    </row>
    <row r="167" spans="1:6" ht="76.5" x14ac:dyDescent="0.2">
      <c r="A167" s="32">
        <f>A163+0.01</f>
        <v>2.39</v>
      </c>
      <c r="B167" s="78" t="s">
        <v>176</v>
      </c>
      <c r="C167" s="109">
        <v>10</v>
      </c>
      <c r="D167" s="109" t="s">
        <v>94</v>
      </c>
      <c r="E167" s="112"/>
      <c r="F167" s="46">
        <f>E167*C167</f>
        <v>0</v>
      </c>
    </row>
    <row r="168" spans="1:6" x14ac:dyDescent="0.2">
      <c r="C168" s="109"/>
      <c r="D168" s="109"/>
      <c r="E168" s="108"/>
    </row>
    <row r="169" spans="1:6" ht="63.75" x14ac:dyDescent="0.2">
      <c r="A169" s="32">
        <f>A165+0.01</f>
        <v>2.4</v>
      </c>
      <c r="B169" s="126" t="s">
        <v>152</v>
      </c>
      <c r="C169" s="109">
        <v>4</v>
      </c>
      <c r="D169" s="108" t="s">
        <v>94</v>
      </c>
      <c r="E169" s="112"/>
      <c r="F169" s="46">
        <f>E169*C169</f>
        <v>0</v>
      </c>
    </row>
    <row r="170" spans="1:6" x14ac:dyDescent="0.2">
      <c r="C170" s="109"/>
      <c r="D170" s="108"/>
      <c r="E170" s="108"/>
    </row>
    <row r="171" spans="1:6" x14ac:dyDescent="0.2">
      <c r="A171" s="41" t="s">
        <v>7</v>
      </c>
      <c r="B171" s="96" t="s">
        <v>2</v>
      </c>
      <c r="C171" s="109"/>
      <c r="D171" s="108"/>
      <c r="E171" s="108"/>
    </row>
    <row r="172" spans="1:6" x14ac:dyDescent="0.2">
      <c r="A172" s="41"/>
      <c r="B172" s="91" t="s">
        <v>9</v>
      </c>
      <c r="C172" s="109"/>
      <c r="D172" s="108"/>
      <c r="E172" s="108"/>
    </row>
    <row r="173" spans="1:6" ht="102" x14ac:dyDescent="0.2">
      <c r="A173" s="41"/>
      <c r="B173" s="78" t="s">
        <v>31</v>
      </c>
      <c r="C173" s="109"/>
      <c r="D173" s="108"/>
      <c r="E173" s="108"/>
    </row>
    <row r="174" spans="1:6" x14ac:dyDescent="0.2">
      <c r="A174" s="41"/>
      <c r="B174" s="92"/>
      <c r="C174" s="109"/>
      <c r="D174" s="108"/>
      <c r="E174" s="108"/>
    </row>
    <row r="175" spans="1:6" ht="127.5" x14ac:dyDescent="0.2">
      <c r="A175" s="32">
        <f>A169+0.01</f>
        <v>2.41</v>
      </c>
      <c r="B175" s="78" t="s">
        <v>157</v>
      </c>
      <c r="C175" s="109">
        <v>114.4</v>
      </c>
      <c r="D175" s="108" t="s">
        <v>67</v>
      </c>
      <c r="E175" s="112"/>
      <c r="F175" s="46">
        <f>E175*C175</f>
        <v>0</v>
      </c>
    </row>
    <row r="176" spans="1:6" x14ac:dyDescent="0.2">
      <c r="C176" s="109"/>
      <c r="D176" s="108"/>
      <c r="E176" s="108"/>
    </row>
    <row r="177" spans="1:6" ht="114.75" x14ac:dyDescent="0.2">
      <c r="A177" s="32">
        <f>A175+0.01</f>
        <v>2.42</v>
      </c>
      <c r="B177" s="78" t="s">
        <v>158</v>
      </c>
      <c r="C177" s="109">
        <v>114.4</v>
      </c>
      <c r="D177" s="108" t="s">
        <v>67</v>
      </c>
      <c r="E177" s="112"/>
      <c r="F177" s="46">
        <f>E177*C177</f>
        <v>0</v>
      </c>
    </row>
    <row r="178" spans="1:6" x14ac:dyDescent="0.2">
      <c r="B178" s="93"/>
      <c r="C178" s="109"/>
      <c r="D178" s="108"/>
      <c r="E178" s="108"/>
    </row>
    <row r="179" spans="1:6" ht="63.75" x14ac:dyDescent="0.2">
      <c r="A179" s="32">
        <f>A177+0.01</f>
        <v>2.4300000000000002</v>
      </c>
      <c r="B179" s="78" t="s">
        <v>159</v>
      </c>
      <c r="C179" s="109">
        <v>10</v>
      </c>
      <c r="D179" s="109" t="s">
        <v>94</v>
      </c>
      <c r="E179" s="112"/>
      <c r="F179" s="46">
        <f>E179*C179</f>
        <v>0</v>
      </c>
    </row>
    <row r="180" spans="1:6" x14ac:dyDescent="0.2">
      <c r="A180" s="41"/>
      <c r="C180" s="109"/>
      <c r="D180" s="111"/>
      <c r="E180" s="108"/>
    </row>
    <row r="181" spans="1:6" x14ac:dyDescent="0.2">
      <c r="A181" s="41" t="s">
        <v>7</v>
      </c>
      <c r="B181" s="96" t="s">
        <v>29</v>
      </c>
      <c r="C181" s="109"/>
      <c r="D181" s="111"/>
      <c r="E181" s="108"/>
    </row>
    <row r="182" spans="1:6" s="101" customFormat="1" x14ac:dyDescent="0.2">
      <c r="A182" s="98"/>
      <c r="B182" s="91" t="s">
        <v>9</v>
      </c>
      <c r="C182" s="117"/>
      <c r="D182" s="118"/>
      <c r="E182" s="118"/>
      <c r="F182" s="100"/>
    </row>
    <row r="183" spans="1:6" ht="102" x14ac:dyDescent="0.2">
      <c r="A183" s="41"/>
      <c r="B183" s="78" t="s">
        <v>11</v>
      </c>
      <c r="C183" s="109"/>
      <c r="D183" s="111"/>
      <c r="E183" s="108"/>
    </row>
    <row r="184" spans="1:6" x14ac:dyDescent="0.2">
      <c r="B184" s="93"/>
      <c r="C184" s="109"/>
      <c r="D184" s="108"/>
      <c r="E184" s="108"/>
    </row>
    <row r="185" spans="1:6" ht="25.5" x14ac:dyDescent="0.2">
      <c r="A185" s="32">
        <f>A179+0.01</f>
        <v>2.44</v>
      </c>
      <c r="B185" s="78" t="s">
        <v>91</v>
      </c>
      <c r="C185" s="109">
        <v>598</v>
      </c>
      <c r="D185" s="108" t="s">
        <v>67</v>
      </c>
      <c r="E185" s="112"/>
      <c r="F185" s="46">
        <f>E185*C185</f>
        <v>0</v>
      </c>
    </row>
    <row r="186" spans="1:6" x14ac:dyDescent="0.2">
      <c r="B186" s="93"/>
      <c r="C186" s="109"/>
      <c r="D186" s="108"/>
      <c r="E186" s="108"/>
    </row>
    <row r="187" spans="1:6" ht="25.5" x14ac:dyDescent="0.2">
      <c r="A187" s="32">
        <f>A185+0.01</f>
        <v>2.4500000000000002</v>
      </c>
      <c r="B187" s="78" t="s">
        <v>60</v>
      </c>
      <c r="C187" s="109">
        <v>119.6</v>
      </c>
      <c r="D187" s="108" t="s">
        <v>67</v>
      </c>
      <c r="E187" s="112"/>
      <c r="F187" s="46">
        <f>E187*C187</f>
        <v>0</v>
      </c>
    </row>
    <row r="188" spans="1:6" x14ac:dyDescent="0.2">
      <c r="B188" s="95"/>
      <c r="C188" s="109"/>
      <c r="D188" s="109"/>
      <c r="E188" s="107"/>
    </row>
    <row r="189" spans="1:6" x14ac:dyDescent="0.2">
      <c r="A189" s="41" t="s">
        <v>7</v>
      </c>
      <c r="B189" s="96" t="s">
        <v>61</v>
      </c>
      <c r="C189" s="109"/>
      <c r="D189" s="108"/>
      <c r="E189" s="108"/>
    </row>
    <row r="190" spans="1:6" ht="63.75" x14ac:dyDescent="0.2">
      <c r="A190" s="32">
        <f>A187+0.01</f>
        <v>2.46</v>
      </c>
      <c r="B190" s="78" t="s">
        <v>69</v>
      </c>
      <c r="C190" s="109">
        <v>598</v>
      </c>
      <c r="D190" s="108" t="s">
        <v>67</v>
      </c>
      <c r="E190" s="112"/>
      <c r="F190" s="46">
        <f>E190*C190</f>
        <v>0</v>
      </c>
    </row>
    <row r="191" spans="1:6" x14ac:dyDescent="0.2">
      <c r="B191" s="38"/>
      <c r="C191" s="119"/>
      <c r="D191" s="108"/>
      <c r="E191" s="108"/>
    </row>
    <row r="192" spans="1:6" x14ac:dyDescent="0.2">
      <c r="A192" s="41" t="s">
        <v>7</v>
      </c>
      <c r="B192" s="96" t="s">
        <v>163</v>
      </c>
      <c r="C192" s="109"/>
      <c r="D192" s="108"/>
      <c r="E192" s="108"/>
    </row>
    <row r="193" spans="1:6" x14ac:dyDescent="0.2">
      <c r="B193" s="38"/>
      <c r="C193" s="119"/>
      <c r="D193" s="108"/>
      <c r="E193" s="108"/>
    </row>
    <row r="194" spans="1:6" ht="25.5" x14ac:dyDescent="0.2">
      <c r="A194" s="32">
        <f>A190+0.01</f>
        <v>2.4700000000000002</v>
      </c>
      <c r="B194" s="78" t="s">
        <v>134</v>
      </c>
      <c r="C194" s="109">
        <v>110</v>
      </c>
      <c r="D194" s="108" t="s">
        <v>94</v>
      </c>
      <c r="E194" s="112"/>
      <c r="F194" s="46">
        <f>E194*C194</f>
        <v>0</v>
      </c>
    </row>
    <row r="195" spans="1:6" x14ac:dyDescent="0.2">
      <c r="C195" s="109"/>
      <c r="D195" s="108"/>
      <c r="E195" s="108"/>
    </row>
    <row r="196" spans="1:6" ht="76.5" x14ac:dyDescent="0.2">
      <c r="A196" s="32">
        <f>A194+0.01</f>
        <v>2.48</v>
      </c>
      <c r="B196" s="78" t="s">
        <v>133</v>
      </c>
      <c r="C196" s="109">
        <v>22</v>
      </c>
      <c r="D196" s="108" t="s">
        <v>94</v>
      </c>
      <c r="E196" s="112"/>
      <c r="F196" s="46">
        <f>E196*C196</f>
        <v>0</v>
      </c>
    </row>
    <row r="197" spans="1:6" x14ac:dyDescent="0.2">
      <c r="C197" s="109"/>
      <c r="D197" s="108"/>
      <c r="E197" s="108"/>
    </row>
    <row r="198" spans="1:6" x14ac:dyDescent="0.2">
      <c r="A198" s="41" t="s">
        <v>7</v>
      </c>
      <c r="B198" s="96" t="s">
        <v>164</v>
      </c>
      <c r="C198" s="109"/>
      <c r="D198" s="108"/>
      <c r="E198" s="108"/>
    </row>
    <row r="199" spans="1:6" x14ac:dyDescent="0.2">
      <c r="B199" s="38"/>
      <c r="C199" s="119"/>
      <c r="D199" s="108"/>
      <c r="E199" s="108"/>
    </row>
    <row r="200" spans="1:6" ht="25.5" x14ac:dyDescent="0.2">
      <c r="A200" s="32">
        <f>A196+0.01</f>
        <v>2.4900000000000002</v>
      </c>
      <c r="B200" s="78" t="s">
        <v>173</v>
      </c>
      <c r="C200" s="109">
        <v>300</v>
      </c>
      <c r="D200" s="108" t="s">
        <v>156</v>
      </c>
      <c r="E200" s="112"/>
      <c r="F200" s="46">
        <f>E200*C200</f>
        <v>0</v>
      </c>
    </row>
    <row r="201" spans="1:6" ht="25.5" x14ac:dyDescent="0.2">
      <c r="B201" s="125" t="s">
        <v>148</v>
      </c>
      <c r="C201" s="109"/>
      <c r="D201" s="108"/>
      <c r="E201" s="108"/>
    </row>
    <row r="202" spans="1:6" x14ac:dyDescent="0.2">
      <c r="C202" s="109"/>
      <c r="D202" s="108"/>
      <c r="E202" s="108"/>
    </row>
    <row r="203" spans="1:6" ht="25.5" x14ac:dyDescent="0.2">
      <c r="A203" s="32">
        <f>A200+0.01</f>
        <v>2.5</v>
      </c>
      <c r="B203" s="78" t="s">
        <v>150</v>
      </c>
      <c r="C203" s="109">
        <v>50</v>
      </c>
      <c r="D203" s="108" t="s">
        <v>94</v>
      </c>
      <c r="E203" s="112"/>
      <c r="F203" s="46">
        <f>E203*C203</f>
        <v>0</v>
      </c>
    </row>
    <row r="204" spans="1:6" x14ac:dyDescent="0.2">
      <c r="C204" s="109"/>
      <c r="D204" s="108"/>
      <c r="E204" s="108"/>
    </row>
    <row r="205" spans="1:6" x14ac:dyDescent="0.2">
      <c r="A205" s="41" t="s">
        <v>7</v>
      </c>
      <c r="B205" s="96" t="s">
        <v>165</v>
      </c>
      <c r="C205" s="109"/>
      <c r="D205" s="108"/>
      <c r="E205" s="108"/>
    </row>
    <row r="206" spans="1:6" x14ac:dyDescent="0.2">
      <c r="B206" s="38"/>
      <c r="C206" s="119"/>
      <c r="D206" s="108"/>
      <c r="E206" s="108"/>
    </row>
    <row r="207" spans="1:6" ht="63.75" x14ac:dyDescent="0.2">
      <c r="A207" s="32">
        <f>A203+0.01</f>
        <v>2.5099999999999998</v>
      </c>
      <c r="B207" s="78" t="s">
        <v>151</v>
      </c>
      <c r="C207" s="109">
        <v>30</v>
      </c>
      <c r="D207" s="108" t="s">
        <v>67</v>
      </c>
      <c r="E207" s="112"/>
      <c r="F207" s="46">
        <f>E207*C207</f>
        <v>0</v>
      </c>
    </row>
    <row r="208" spans="1:6" x14ac:dyDescent="0.2">
      <c r="C208" s="109"/>
      <c r="D208" s="108"/>
      <c r="E208" s="108"/>
    </row>
    <row r="209" spans="1:6" x14ac:dyDescent="0.2">
      <c r="B209" s="96" t="s">
        <v>119</v>
      </c>
      <c r="C209" s="111"/>
      <c r="D209" s="111"/>
      <c r="E209" s="108"/>
    </row>
    <row r="210" spans="1:6" x14ac:dyDescent="0.2">
      <c r="B210" s="47"/>
      <c r="C210" s="111"/>
      <c r="D210" s="111"/>
      <c r="E210" s="108"/>
    </row>
    <row r="211" spans="1:6" ht="63.75" x14ac:dyDescent="0.2">
      <c r="A211" s="32">
        <f>A169+0.01</f>
        <v>2.41</v>
      </c>
      <c r="B211" s="78" t="s">
        <v>131</v>
      </c>
      <c r="C211" s="108">
        <v>1</v>
      </c>
      <c r="D211" s="108" t="s">
        <v>0</v>
      </c>
      <c r="E211" s="112"/>
      <c r="F211" s="46">
        <f>E211*C211</f>
        <v>0</v>
      </c>
    </row>
    <row r="212" spans="1:6" x14ac:dyDescent="0.2">
      <c r="C212" s="108"/>
      <c r="D212" s="108"/>
      <c r="E212" s="108"/>
    </row>
    <row r="213" spans="1:6" x14ac:dyDescent="0.2">
      <c r="B213" s="96" t="s">
        <v>120</v>
      </c>
      <c r="C213" s="111"/>
      <c r="D213" s="111"/>
      <c r="E213" s="108"/>
    </row>
    <row r="214" spans="1:6" x14ac:dyDescent="0.2">
      <c r="B214" s="47"/>
      <c r="C214" s="111"/>
      <c r="D214" s="111"/>
      <c r="E214" s="108"/>
    </row>
    <row r="215" spans="1:6" ht="76.5" x14ac:dyDescent="0.2">
      <c r="A215" s="32">
        <f>A211+0.01</f>
        <v>2.42</v>
      </c>
      <c r="B215" s="78" t="s">
        <v>132</v>
      </c>
      <c r="C215" s="108">
        <v>1</v>
      </c>
      <c r="D215" s="108" t="s">
        <v>0</v>
      </c>
      <c r="E215" s="112"/>
      <c r="F215" s="46">
        <f>E215*C215</f>
        <v>0</v>
      </c>
    </row>
    <row r="216" spans="1:6" x14ac:dyDescent="0.2">
      <c r="C216" s="109"/>
      <c r="D216" s="108"/>
      <c r="E216" s="108"/>
    </row>
    <row r="217" spans="1:6" x14ac:dyDescent="0.2">
      <c r="B217" s="96" t="s">
        <v>162</v>
      </c>
      <c r="C217" s="111"/>
      <c r="D217" s="111"/>
      <c r="E217" s="108"/>
    </row>
    <row r="218" spans="1:6" x14ac:dyDescent="0.2">
      <c r="B218" s="47"/>
      <c r="C218" s="111"/>
      <c r="D218" s="111"/>
      <c r="E218" s="108"/>
    </row>
    <row r="219" spans="1:6" ht="38.25" x14ac:dyDescent="0.2">
      <c r="A219" s="32">
        <f>A215+0.01</f>
        <v>2.4300000000000002</v>
      </c>
      <c r="B219" s="126" t="s">
        <v>169</v>
      </c>
      <c r="C219" s="108">
        <v>1</v>
      </c>
      <c r="D219" s="108" t="s">
        <v>94</v>
      </c>
      <c r="E219" s="112"/>
      <c r="F219" s="46">
        <f>E219*C219</f>
        <v>0</v>
      </c>
    </row>
    <row r="220" spans="1:6" x14ac:dyDescent="0.2">
      <c r="C220" s="109"/>
      <c r="D220" s="108"/>
      <c r="E220" s="108"/>
    </row>
    <row r="221" spans="1:6" s="83" customFormat="1" x14ac:dyDescent="0.2">
      <c r="A221" s="87">
        <f>A31+1</f>
        <v>3</v>
      </c>
      <c r="B221" s="88" t="s">
        <v>160</v>
      </c>
      <c r="C221" s="106" t="s">
        <v>7</v>
      </c>
      <c r="D221" s="107"/>
      <c r="E221" s="108"/>
      <c r="F221" s="46"/>
    </row>
    <row r="222" spans="1:6" x14ac:dyDescent="0.2">
      <c r="A222" s="41"/>
      <c r="C222" s="109"/>
      <c r="D222" s="109"/>
      <c r="E222" s="108"/>
    </row>
    <row r="223" spans="1:6" ht="38.25" x14ac:dyDescent="0.2">
      <c r="A223" s="32">
        <f>A221+0.01</f>
        <v>3.01</v>
      </c>
      <c r="B223" s="78" t="s">
        <v>170</v>
      </c>
      <c r="C223" s="109">
        <v>400</v>
      </c>
      <c r="D223" s="108" t="s">
        <v>67</v>
      </c>
      <c r="E223" s="112"/>
      <c r="F223" s="46">
        <f>E223*C223</f>
        <v>0</v>
      </c>
    </row>
    <row r="224" spans="1:6" s="101" customFormat="1" ht="38.25" x14ac:dyDescent="0.2">
      <c r="A224" s="99"/>
      <c r="B224" s="91" t="s">
        <v>171</v>
      </c>
      <c r="C224" s="117"/>
      <c r="D224" s="118"/>
      <c r="E224" s="118"/>
      <c r="F224" s="100"/>
    </row>
    <row r="225" spans="1:6" x14ac:dyDescent="0.2">
      <c r="C225" s="109"/>
      <c r="D225" s="108"/>
      <c r="E225" s="108"/>
    </row>
    <row r="226" spans="1:6" ht="114.75" x14ac:dyDescent="0.2">
      <c r="A226" s="32">
        <f>A223+0.01</f>
        <v>3.02</v>
      </c>
      <c r="B226" s="78" t="s">
        <v>135</v>
      </c>
      <c r="C226" s="109">
        <v>120</v>
      </c>
      <c r="D226" s="108" t="s">
        <v>67</v>
      </c>
      <c r="E226" s="112"/>
      <c r="F226" s="46">
        <f>E226*C226</f>
        <v>0</v>
      </c>
    </row>
    <row r="227" spans="1:6" x14ac:dyDescent="0.2">
      <c r="B227" s="93"/>
      <c r="C227" s="111"/>
      <c r="D227" s="111"/>
      <c r="E227" s="108"/>
    </row>
    <row r="228" spans="1:6" ht="102" x14ac:dyDescent="0.2">
      <c r="A228" s="32">
        <f>A226+0.01</f>
        <v>3.03</v>
      </c>
      <c r="B228" s="78" t="s">
        <v>161</v>
      </c>
      <c r="C228" s="109">
        <v>120</v>
      </c>
      <c r="D228" s="108" t="s">
        <v>67</v>
      </c>
      <c r="E228" s="112"/>
      <c r="F228" s="46">
        <f>E228*C228</f>
        <v>0</v>
      </c>
    </row>
    <row r="229" spans="1:6" x14ac:dyDescent="0.2">
      <c r="C229" s="109"/>
      <c r="D229" s="108"/>
      <c r="E229" s="108"/>
    </row>
    <row r="230" spans="1:6" ht="89.25" x14ac:dyDescent="0.2">
      <c r="A230" s="32">
        <f>A228+0.01</f>
        <v>3.04</v>
      </c>
      <c r="B230" s="78" t="s">
        <v>182</v>
      </c>
      <c r="C230" s="109">
        <v>400</v>
      </c>
      <c r="D230" s="108" t="s">
        <v>67</v>
      </c>
      <c r="E230" s="112"/>
      <c r="F230" s="46">
        <f>E230*C230</f>
        <v>0</v>
      </c>
    </row>
    <row r="231" spans="1:6" x14ac:dyDescent="0.2">
      <c r="C231" s="109"/>
      <c r="D231" s="108"/>
      <c r="E231" s="108"/>
    </row>
    <row r="232" spans="1:6" s="83" customFormat="1" x14ac:dyDescent="0.2">
      <c r="A232" s="87">
        <f>A221+1</f>
        <v>4</v>
      </c>
      <c r="B232" s="88" t="s">
        <v>70</v>
      </c>
      <c r="C232" s="106"/>
      <c r="D232" s="107"/>
      <c r="E232" s="108"/>
      <c r="F232" s="46"/>
    </row>
    <row r="233" spans="1:6" s="83" customFormat="1" x14ac:dyDescent="0.2">
      <c r="A233" s="41"/>
      <c r="B233" s="102"/>
      <c r="C233" s="106"/>
      <c r="D233" s="107"/>
      <c r="E233" s="108"/>
      <c r="F233" s="46"/>
    </row>
    <row r="234" spans="1:6" s="83" customFormat="1" x14ac:dyDescent="0.2">
      <c r="A234" s="87"/>
      <c r="B234" s="88" t="s">
        <v>21</v>
      </c>
      <c r="C234" s="106"/>
      <c r="D234" s="107"/>
      <c r="E234" s="108"/>
      <c r="F234" s="46"/>
    </row>
    <row r="235" spans="1:6" x14ac:dyDescent="0.2">
      <c r="C235" s="109"/>
      <c r="D235" s="108"/>
      <c r="E235" s="108"/>
    </row>
    <row r="236" spans="1:6" ht="165.75" x14ac:dyDescent="0.2">
      <c r="A236" s="32">
        <f>A232+0.01</f>
        <v>4.01</v>
      </c>
      <c r="B236" s="78" t="s">
        <v>33</v>
      </c>
      <c r="C236" s="109">
        <v>1</v>
      </c>
      <c r="D236" s="108" t="s">
        <v>118</v>
      </c>
      <c r="E236" s="112"/>
      <c r="F236" s="46">
        <f>E236*C236</f>
        <v>0</v>
      </c>
    </row>
    <row r="237" spans="1:6" x14ac:dyDescent="0.2">
      <c r="B237" s="93"/>
      <c r="C237" s="109"/>
      <c r="D237" s="108"/>
      <c r="E237" s="108"/>
    </row>
    <row r="238" spans="1:6" ht="153" x14ac:dyDescent="0.2">
      <c r="A238" s="32">
        <f>A236+0.01</f>
        <v>4.0199999999999996</v>
      </c>
      <c r="B238" s="78" t="s">
        <v>90</v>
      </c>
      <c r="C238" s="109">
        <v>5</v>
      </c>
      <c r="D238" s="111" t="s">
        <v>3</v>
      </c>
      <c r="E238" s="112"/>
      <c r="F238" s="46">
        <f>E238*C238</f>
        <v>0</v>
      </c>
    </row>
    <row r="239" spans="1:6" ht="13.5" thickBot="1" x14ac:dyDescent="0.25"/>
    <row r="240" spans="1:6" s="105" customFormat="1" ht="13.5" thickBot="1" x14ac:dyDescent="0.25">
      <c r="A240" s="62"/>
      <c r="B240" s="103"/>
      <c r="C240" s="62"/>
      <c r="D240" s="104"/>
      <c r="E240" s="104"/>
      <c r="F240" s="104">
        <f>SUM(F3:F239)</f>
        <v>0</v>
      </c>
    </row>
  </sheetData>
  <sheetProtection algorithmName="SHA-512" hashValue="UlLwWj7duv7H4Kc/f4PEHmaKezIt1ly/mfUf1f70UVrPvqnmXNU0mNDDAzyd34hcqcDHLuDLga6WHu1VAFWUKQ==" saltValue="tFoXmBfdQlWhjOTfXCBp4Q==" spinCount="100000" sheet="1" objects="1" scenarios="1" selectLockedCells="1"/>
  <mergeCells count="1">
    <mergeCell ref="B1:F1"/>
  </mergeCells>
  <pageMargins left="0.94488188976377963" right="0.74803149606299213" top="0.98425196850393704" bottom="0.98425196850393704" header="0.51181102362204722" footer="0.51181102362204722"/>
  <pageSetup paperSize="9" scale="70" firstPageNumber="30" orientation="portrait" useFirstPageNumber="1" r:id="rId1"/>
  <headerFooter alignWithMargins="0">
    <oddFooter>&amp;RPage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7</vt:i4>
      </vt:variant>
    </vt:vector>
  </HeadingPairs>
  <TitlesOfParts>
    <vt:vector size="10" baseType="lpstr">
      <vt:lpstr>SUMMARY</vt:lpstr>
      <vt:lpstr>Prelims</vt:lpstr>
      <vt:lpstr>SACRO MONTE</vt:lpstr>
      <vt:lpstr>a</vt:lpstr>
      <vt:lpstr>Prelims!Print_Area</vt:lpstr>
      <vt:lpstr>'SACRO MONTE'!Print_Area</vt:lpstr>
      <vt:lpstr>SUMMARY!Print_Area</vt:lpstr>
      <vt:lpstr>Prelims!Print_Titles</vt:lpstr>
      <vt:lpstr>'SACRO MONTE'!Print_Titles</vt:lpstr>
      <vt:lpstr>SUMMARY!Print_Titles</vt:lpstr>
    </vt:vector>
  </TitlesOfParts>
  <Company>Le Arti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Hermann Bonnici</dc:creator>
  <cp:lastModifiedBy>Attard Chase Michelle at MTA</cp:lastModifiedBy>
  <cp:lastPrinted>2025-01-11T07:49:56Z</cp:lastPrinted>
  <dcterms:created xsi:type="dcterms:W3CDTF">2004-10-25T11:43:17Z</dcterms:created>
  <dcterms:modified xsi:type="dcterms:W3CDTF">2025-05-23T09:18:31Z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oject" linkTarget="'Melita Street'!Print_Area">
    <vt:lpwstr>ITEM</vt:lpwstr>
  </property>
</Properties>
</file>