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heckCompatibility="1" defaultThemeVersion="124226"/>
  <mc:AlternateContent xmlns:mc="http://schemas.openxmlformats.org/markup-compatibility/2006">
    <mc:Choice Requires="x15">
      <x15ac:absPath xmlns:x15ac="http://schemas.microsoft.com/office/spreadsheetml/2010/11/ac" url="Z:\Projects\Archidiocese of Malta\Bazilika Sant Elena, Birkirkara\BKARA Tender - sent to Francelle\Lot 1 - Technical\"/>
    </mc:Choice>
  </mc:AlternateContent>
  <xr:revisionPtr revIDLastSave="0" documentId="13_ncr:1_{F6AC631A-D072-42B7-8BC0-17E132949A89}" xr6:coauthVersionLast="47" xr6:coauthVersionMax="47" xr10:uidLastSave="{00000000-0000-0000-0000-000000000000}"/>
  <bookViews>
    <workbookView xWindow="28680" yWindow="-120" windowWidth="29040" windowHeight="15840" xr2:uid="{00000000-000D-0000-FFFF-FFFF00000000}"/>
  </bookViews>
  <sheets>
    <sheet name="BOQ" sheetId="16" r:id="rId1"/>
  </sheets>
  <definedNames>
    <definedName name="_xlnm.Print_Area" localSheetId="0">BOQ!$A$1:$F$116</definedName>
  </definedNames>
  <calcPr calcId="191029"/>
</workbook>
</file>

<file path=xl/calcChain.xml><?xml version="1.0" encoding="utf-8"?>
<calcChain xmlns="http://schemas.openxmlformats.org/spreadsheetml/2006/main">
  <c r="F41" i="16" l="1"/>
  <c r="A41" i="16"/>
  <c r="F40" i="16"/>
  <c r="F5" i="16" l="1"/>
  <c r="F6" i="16"/>
  <c r="F7" i="16"/>
  <c r="F8" i="16"/>
  <c r="F9" i="16"/>
  <c r="F10" i="16"/>
  <c r="F11" i="16"/>
  <c r="F12" i="16"/>
  <c r="F13" i="16"/>
  <c r="F14" i="16"/>
  <c r="F15" i="16"/>
  <c r="F16" i="16"/>
  <c r="F17" i="16"/>
  <c r="F18" i="16"/>
  <c r="F19" i="16"/>
  <c r="F20" i="16"/>
  <c r="F21" i="16"/>
  <c r="F22" i="16"/>
  <c r="F23" i="16"/>
  <c r="F24" i="16"/>
  <c r="F25" i="16"/>
  <c r="F26" i="16"/>
  <c r="F27" i="16"/>
  <c r="F4" i="16"/>
  <c r="F32" i="16"/>
  <c r="A30" i="16"/>
  <c r="F53" i="16" l="1"/>
  <c r="F50" i="16"/>
  <c r="F47" i="16"/>
  <c r="F44" i="16"/>
  <c r="F34" i="16"/>
  <c r="F33" i="16" l="1"/>
  <c r="F31" i="16"/>
  <c r="F35" i="16"/>
  <c r="F30" i="16" l="1"/>
  <c r="F36" i="16" s="1"/>
  <c r="F38" i="16" l="1"/>
  <c r="F54" i="16" s="1"/>
  <c r="F55" i="16" s="1"/>
  <c r="F56" i="16" s="1"/>
  <c r="A31" i="16"/>
  <c r="A32" i="16" l="1"/>
  <c r="A33" i="16" l="1"/>
  <c r="A34" i="16" s="1"/>
  <c r="A35" i="16" s="1"/>
  <c r="A44" i="16" s="1"/>
  <c r="A47" i="16" s="1"/>
  <c r="A50" i="16" s="1"/>
  <c r="A53" i="16" s="1"/>
  <c r="A40" i="16"/>
</calcChain>
</file>

<file path=xl/sharedStrings.xml><?xml version="1.0" encoding="utf-8"?>
<sst xmlns="http://schemas.openxmlformats.org/spreadsheetml/2006/main" count="124" uniqueCount="71">
  <si>
    <t>Item Number</t>
  </si>
  <si>
    <t>Description</t>
  </si>
  <si>
    <t>Unit</t>
  </si>
  <si>
    <t>No.</t>
  </si>
  <si>
    <t xml:space="preserve">Quantity </t>
  </si>
  <si>
    <t>Lump Sum</t>
  </si>
  <si>
    <t>Rate EUR (excluding VAT)</t>
  </si>
  <si>
    <t>Total EUR (excluding VAT)</t>
  </si>
  <si>
    <t>18% VAT</t>
  </si>
  <si>
    <t>Bluetooth wireless switch</t>
  </si>
  <si>
    <t xml:space="preserve">DALI controllers, DALI master and any DALI/BLE/Lighting control interface required to render a complete functional system </t>
  </si>
  <si>
    <t>Luminaire type A1</t>
  </si>
  <si>
    <t>Supply  and deliver to site ONLY the following luminaires and accessories as specified:</t>
  </si>
  <si>
    <t>Wireless lighting control module - BLE to DALI interface</t>
  </si>
  <si>
    <t xml:space="preserve">Wireless Bluetooth interface internet gateway </t>
  </si>
  <si>
    <t>Total for the supply only of light fittings excluding VAT</t>
  </si>
  <si>
    <t>Total for the supply only of light fittings including VAT</t>
  </si>
  <si>
    <t>Range extension module</t>
  </si>
  <si>
    <t>Supply  and deliver to site,the following equipment and accessories, as specified:</t>
  </si>
  <si>
    <t xml:space="preserve">Total carried forward to next page </t>
  </si>
  <si>
    <t xml:space="preserve">Total brought forward from previous  page </t>
  </si>
  <si>
    <t>Lighting Trials</t>
  </si>
  <si>
    <t>Allow for lighting trials, as specified</t>
  </si>
  <si>
    <t>Setting up of luminaires and  programming</t>
  </si>
  <si>
    <t>Allow for setting up of luminaires and  programming as specified</t>
  </si>
  <si>
    <t>Training</t>
  </si>
  <si>
    <t>Allow for training as specified</t>
  </si>
  <si>
    <t>Handover Documentation</t>
  </si>
  <si>
    <t>Upon Completion, submit to the Employer an organised Operation &amp; maintenance Manual as specified.</t>
  </si>
  <si>
    <t>For and on behalf of:</t>
  </si>
  <si>
    <t>Address:</t>
  </si>
  <si>
    <t>Signature of Tenderer:                                             Name of Tenderer:</t>
  </si>
  <si>
    <t>Occupation</t>
  </si>
  <si>
    <t>VAT Registration number:</t>
  </si>
  <si>
    <t>Tel  and Fax No.:                                                      e-mail:</t>
  </si>
  <si>
    <t>Date:</t>
  </si>
  <si>
    <t>Declaration of  Availability of after sales service and spare parts</t>
  </si>
  <si>
    <t>With reference to the tender for the supply, delivery and commissioning of the light fittings and lighting control system, it is hereby being confirmed that the  provision of an after-sales technical service and availability of spare parts shall be made available to the Employer  for a period of at least five (5) years from the date of commissioning.</t>
  </si>
  <si>
    <t>Tel  No.:                                                      e-mail:</t>
  </si>
  <si>
    <t>Guarantee against corrosion and equipment guarantee.</t>
  </si>
  <si>
    <r>
      <t>With reference to the tender for the supply, delivery and commissioning of the light fittings and lighting control system, it is hereby being confirmed that the light fittings in our offer is guaranteed against corrosion for a mimimum period of five</t>
    </r>
    <r>
      <rPr>
        <u/>
        <sz val="9"/>
        <rFont val="Arial"/>
        <family val="2"/>
      </rPr>
      <t xml:space="preserve"> (5) </t>
    </r>
    <r>
      <rPr>
        <sz val="9"/>
        <rFont val="Arial"/>
        <family val="2"/>
      </rPr>
      <t xml:space="preserve">years from the date of commissioning. I/We confirm that we have read the tender documentation and are fully aware of the environment in which the equipment in our offer shall be installed.                                                                                                                                                                                                                                                                                                                                                 </t>
    </r>
  </si>
  <si>
    <t xml:space="preserve">Moreover the lamp and control gear are covered by a gurantee against defects for a minimum period of five (5) years from the date of installation.     </t>
  </si>
  <si>
    <t>Tel  :                                                      e-mail:</t>
  </si>
  <si>
    <t>Luminaire type A2</t>
  </si>
  <si>
    <t>Luminaire type B</t>
  </si>
  <si>
    <t>Luminaire type C</t>
  </si>
  <si>
    <t>Luminaire type D</t>
  </si>
  <si>
    <t>Luminaire type E</t>
  </si>
  <si>
    <t>Luminaire type F</t>
  </si>
  <si>
    <t>Luminaire type G</t>
  </si>
  <si>
    <t>Luminaire type H</t>
  </si>
  <si>
    <t>Luminaire type I</t>
  </si>
  <si>
    <t>Luminaire type J</t>
  </si>
  <si>
    <t>Luminaire type K</t>
  </si>
  <si>
    <t>Luminaire type L</t>
  </si>
  <si>
    <t>Luminaire type M</t>
  </si>
  <si>
    <t>Luminaire type N</t>
  </si>
  <si>
    <t>Luminaire type O</t>
  </si>
  <si>
    <t>Luminaire type P</t>
  </si>
  <si>
    <t>Luminaire type Q</t>
  </si>
  <si>
    <t>Luminaire type R</t>
  </si>
  <si>
    <t>Luminaire type S</t>
  </si>
  <si>
    <t>Luminaire type X</t>
  </si>
  <si>
    <t>Luminaire type Y</t>
  </si>
  <si>
    <t>Luminaire type Z</t>
  </si>
  <si>
    <t>Pole including suitable mounting bracket for 1 in number Luminaire Type Y</t>
  </si>
  <si>
    <t>Wireless lighting control module - 0/1-10V to DALI interface</t>
  </si>
  <si>
    <t>Bill of Quantities: Exterior lighting scheme for St. Helen's Parish Church</t>
  </si>
  <si>
    <t>Supervision of installation works to ensure full technical coordination between the supplier of the light fittings (LOT 1) and the installer (LOT 2)</t>
  </si>
  <si>
    <t>Meetings on site for the coordination between the supplier and installer of the light fittings</t>
  </si>
  <si>
    <t>Attendance to preliminary meetings with the installer of the luminaires and provision of documentation and instructions on the wiring configuration and installation of all the  luminaires and associated control gear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</si>
</sst>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2]\ * #,##0.00_);_([$€-2]\ * \(#,##0.00\);_([$€-2]\ * &quot;-&quot;??_);_(@_)"/>
    <numFmt numFmtId="166" formatCode="0.000"/>
  </numFmts>
  <fonts count="1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i/>
      <sz val="10"/>
      <name val="Arial"/>
      <family val="2"/>
    </font>
    <font>
      <b/>
      <sz val="11"/>
      <name val="Arial"/>
      <family val="2"/>
    </font>
    <font>
      <sz val="9"/>
      <name val="Arial"/>
      <family val="2"/>
    </font>
    <font>
      <b/>
      <sz val="9"/>
      <name val="Arial"/>
      <family val="2"/>
    </font>
    <font>
      <u/>
      <sz val="9"/>
      <name val="Arial"/>
      <family val="2"/>
    </font>
    <font>
      <sz val="10"/>
      <name val="Calibri"/>
      <family val="2"/>
      <scheme val="minor"/>
    </font>
    <font>
      <sz val="9"/>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7">
    <xf numFmtId="0" fontId="0" fillId="0" borderId="0"/>
    <xf numFmtId="0" fontId="5" fillId="0" borderId="0"/>
    <xf numFmtId="0" fontId="4"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164" fontId="1" fillId="0" borderId="0" applyFont="0" applyFill="0" applyBorder="0" applyAlignment="0" applyProtection="0"/>
  </cellStyleXfs>
  <cellXfs count="109">
    <xf numFmtId="0" fontId="0" fillId="0" borderId="0" xfId="0"/>
    <xf numFmtId="0" fontId="4" fillId="0" borderId="0" xfId="0" applyFont="1"/>
    <xf numFmtId="0" fontId="4" fillId="0" borderId="0" xfId="0" applyFont="1" applyAlignment="1">
      <alignment vertical="center"/>
    </xf>
    <xf numFmtId="0" fontId="4" fillId="2" borderId="0" xfId="0" applyFont="1" applyFill="1"/>
    <xf numFmtId="165" fontId="6" fillId="0" borderId="5" xfId="0" applyNumberFormat="1" applyFont="1" applyBorder="1" applyAlignment="1">
      <alignment vertical="center" wrapText="1"/>
    </xf>
    <xf numFmtId="165" fontId="6" fillId="3" borderId="15" xfId="0" applyNumberFormat="1" applyFont="1" applyFill="1" applyBorder="1" applyAlignment="1">
      <alignment vertical="center" wrapText="1"/>
    </xf>
    <xf numFmtId="0" fontId="4" fillId="2" borderId="3" xfId="0" applyFont="1" applyFill="1" applyBorder="1" applyAlignment="1">
      <alignment wrapText="1"/>
    </xf>
    <xf numFmtId="0" fontId="4" fillId="2" borderId="3" xfId="0" applyFont="1" applyFill="1" applyBorder="1" applyAlignment="1">
      <alignment horizontal="right" vertical="center" wrapText="1"/>
    </xf>
    <xf numFmtId="165" fontId="4" fillId="2" borderId="3" xfId="0" applyNumberFormat="1" applyFont="1" applyFill="1" applyBorder="1" applyAlignment="1">
      <alignment wrapText="1"/>
    </xf>
    <xf numFmtId="165" fontId="4" fillId="2" borderId="9" xfId="0" applyNumberFormat="1" applyFont="1" applyFill="1" applyBorder="1"/>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165" fontId="6" fillId="2" borderId="3" xfId="0" applyNumberFormat="1" applyFont="1" applyFill="1" applyBorder="1" applyAlignment="1">
      <alignment horizontal="center" vertical="center" wrapText="1"/>
    </xf>
    <xf numFmtId="165" fontId="6" fillId="2" borderId="5" xfId="0" applyNumberFormat="1" applyFont="1" applyFill="1" applyBorder="1" applyAlignment="1">
      <alignment horizontal="center" vertical="center" wrapText="1"/>
    </xf>
    <xf numFmtId="165" fontId="4" fillId="0" borderId="2" xfId="0" applyNumberFormat="1" applyFont="1" applyBorder="1" applyAlignment="1">
      <alignment horizontal="center" vertical="center" wrapText="1"/>
    </xf>
    <xf numFmtId="0" fontId="4" fillId="0" borderId="11" xfId="0" applyFont="1" applyBorder="1" applyAlignment="1">
      <alignment horizontal="justify" wrapText="1"/>
    </xf>
    <xf numFmtId="0" fontId="4" fillId="0" borderId="14" xfId="0" applyFont="1" applyBorder="1" applyAlignment="1">
      <alignment horizontal="center" wrapText="1"/>
    </xf>
    <xf numFmtId="0" fontId="4" fillId="0" borderId="12" xfId="0" applyFont="1" applyBorder="1" applyAlignment="1">
      <alignment horizontal="center" wrapText="1"/>
    </xf>
    <xf numFmtId="165" fontId="6" fillId="2" borderId="5" xfId="0" applyNumberFormat="1" applyFont="1" applyFill="1" applyBorder="1"/>
    <xf numFmtId="165" fontId="4" fillId="0" borderId="13" xfId="0" applyNumberFormat="1" applyFont="1" applyBorder="1" applyAlignment="1">
      <alignment horizontal="center" wrapText="1"/>
    </xf>
    <xf numFmtId="0" fontId="4" fillId="2" borderId="0" xfId="0" applyFont="1" applyFill="1" applyAlignment="1">
      <alignment horizontal="right" vertical="center"/>
    </xf>
    <xf numFmtId="0" fontId="4" fillId="2" borderId="0" xfId="0" applyFont="1" applyFill="1" applyAlignment="1">
      <alignment horizontal="center" vertical="center" wrapText="1"/>
    </xf>
    <xf numFmtId="165" fontId="4" fillId="2" borderId="0" xfId="0" applyNumberFormat="1" applyFont="1" applyFill="1"/>
    <xf numFmtId="0" fontId="7" fillId="0" borderId="3" xfId="0" applyFont="1" applyBorder="1" applyAlignment="1">
      <alignment horizontal="justify" wrapText="1"/>
    </xf>
    <xf numFmtId="0" fontId="4" fillId="0" borderId="1" xfId="0" applyFont="1" applyBorder="1" applyAlignment="1">
      <alignment horizontal="right" wrapText="1"/>
    </xf>
    <xf numFmtId="0" fontId="4" fillId="2" borderId="8" xfId="0" applyFont="1" applyFill="1" applyBorder="1" applyAlignment="1">
      <alignment horizontal="right" wrapText="1"/>
    </xf>
    <xf numFmtId="165" fontId="4" fillId="2" borderId="5" xfId="0" applyNumberFormat="1" applyFont="1" applyFill="1" applyBorder="1" applyAlignment="1">
      <alignment wrapText="1"/>
    </xf>
    <xf numFmtId="0" fontId="4" fillId="0" borderId="12" xfId="0" applyFont="1" applyBorder="1" applyAlignment="1">
      <alignment horizontal="center" vertical="center" wrapText="1"/>
    </xf>
    <xf numFmtId="166" fontId="6" fillId="2" borderId="4" xfId="0" applyNumberFormat="1" applyFont="1" applyFill="1" applyBorder="1" applyAlignment="1">
      <alignment horizontal="left" vertical="center"/>
    </xf>
    <xf numFmtId="166" fontId="6" fillId="2" borderId="7" xfId="0" applyNumberFormat="1" applyFont="1" applyFill="1" applyBorder="1" applyAlignment="1">
      <alignment horizontal="center" vertical="center" wrapText="1"/>
    </xf>
    <xf numFmtId="166" fontId="6" fillId="2" borderId="5" xfId="0" applyNumberFormat="1" applyFont="1" applyFill="1" applyBorder="1" applyAlignment="1">
      <alignment horizontal="center" vertical="center" wrapText="1"/>
    </xf>
    <xf numFmtId="166" fontId="4" fillId="0" borderId="10" xfId="0" applyNumberFormat="1" applyFont="1" applyBorder="1" applyAlignment="1">
      <alignment horizontal="center" vertical="center" wrapText="1"/>
    </xf>
    <xf numFmtId="166" fontId="4" fillId="2" borderId="0" xfId="0" applyNumberFormat="1" applyFont="1" applyFill="1" applyAlignment="1">
      <alignment horizontal="center" vertical="center"/>
    </xf>
    <xf numFmtId="0" fontId="4" fillId="0" borderId="11" xfId="0" applyFont="1" applyBorder="1" applyAlignment="1">
      <alignment horizontal="justify" vertical="center" wrapText="1"/>
    </xf>
    <xf numFmtId="0" fontId="4" fillId="0" borderId="14" xfId="0" applyFont="1" applyBorder="1" applyAlignment="1">
      <alignment horizontal="center" vertical="center" wrapText="1"/>
    </xf>
    <xf numFmtId="165" fontId="4" fillId="0" borderId="16" xfId="0" applyNumberFormat="1" applyFont="1" applyBorder="1" applyAlignment="1">
      <alignment horizontal="center" wrapText="1"/>
    </xf>
    <xf numFmtId="165" fontId="4" fillId="0" borderId="10" xfId="0" applyNumberFormat="1" applyFont="1" applyBorder="1" applyAlignment="1">
      <alignment horizontal="center" wrapText="1"/>
    </xf>
    <xf numFmtId="166" fontId="4" fillId="2" borderId="5" xfId="0" applyNumberFormat="1" applyFont="1" applyFill="1" applyBorder="1" applyAlignment="1">
      <alignment horizontal="center" vertical="center" wrapText="1"/>
    </xf>
    <xf numFmtId="165" fontId="6" fillId="2" borderId="3" xfId="0" applyNumberFormat="1" applyFont="1" applyFill="1" applyBorder="1" applyAlignment="1">
      <alignment horizontal="center" wrapText="1"/>
    </xf>
    <xf numFmtId="165" fontId="6" fillId="2" borderId="5" xfId="0" applyNumberFormat="1" applyFont="1" applyFill="1" applyBorder="1" applyAlignment="1">
      <alignment horizontal="center" wrapText="1"/>
    </xf>
    <xf numFmtId="166" fontId="4" fillId="2" borderId="19" xfId="0" applyNumberFormat="1" applyFont="1" applyFill="1" applyBorder="1" applyAlignment="1">
      <alignment horizontal="center" vertical="center" wrapText="1"/>
    </xf>
    <xf numFmtId="0" fontId="4" fillId="2" borderId="6" xfId="0" applyFont="1" applyFill="1" applyBorder="1" applyAlignment="1">
      <alignment horizontal="center" vertical="center"/>
    </xf>
    <xf numFmtId="165" fontId="4" fillId="2" borderId="13" xfId="0" applyNumberFormat="1"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0" fontId="0" fillId="0" borderId="0" xfId="0" applyAlignment="1">
      <alignment wrapText="1"/>
    </xf>
    <xf numFmtId="0" fontId="12" fillId="0" borderId="20" xfId="0" applyFont="1" applyBorder="1"/>
    <xf numFmtId="0" fontId="0" fillId="0" borderId="20" xfId="0" applyBorder="1"/>
    <xf numFmtId="0" fontId="0" fillId="0" borderId="20" xfId="0" applyBorder="1" applyAlignment="1">
      <alignment wrapText="1"/>
    </xf>
    <xf numFmtId="0" fontId="13" fillId="0" borderId="0" xfId="0" applyFont="1"/>
    <xf numFmtId="0" fontId="13" fillId="0" borderId="0" xfId="0" applyFont="1" applyAlignment="1">
      <alignment wrapText="1"/>
    </xf>
    <xf numFmtId="0" fontId="2" fillId="0" borderId="3" xfId="5" applyBorder="1" applyAlignment="1">
      <alignment horizontal="center" vertical="center"/>
    </xf>
    <xf numFmtId="0" fontId="2" fillId="0" borderId="3" xfId="5" applyBorder="1"/>
    <xf numFmtId="0" fontId="2" fillId="0" borderId="9" xfId="5" applyBorder="1"/>
    <xf numFmtId="0" fontId="2" fillId="0" borderId="18" xfId="5" applyBorder="1" applyAlignment="1">
      <alignment horizontal="center" vertical="center"/>
    </xf>
    <xf numFmtId="0" fontId="8" fillId="0" borderId="0" xfId="5" applyFont="1"/>
    <xf numFmtId="0" fontId="2" fillId="0" borderId="0" xfId="5" applyAlignment="1">
      <alignment horizontal="center" vertical="center"/>
    </xf>
    <xf numFmtId="0" fontId="2" fillId="0" borderId="0" xfId="5"/>
    <xf numFmtId="0" fontId="2" fillId="0" borderId="17" xfId="5" applyBorder="1"/>
    <xf numFmtId="0" fontId="9" fillId="0" borderId="0" xfId="5" applyFont="1" applyAlignment="1">
      <alignment wrapText="1"/>
    </xf>
    <xf numFmtId="2" fontId="9" fillId="0" borderId="18" xfId="5" applyNumberFormat="1" applyFont="1" applyBorder="1" applyAlignment="1">
      <alignment horizontal="center" vertical="center" wrapText="1"/>
    </xf>
    <xf numFmtId="0" fontId="10" fillId="0" borderId="0" xfId="5" applyFont="1" applyAlignment="1">
      <alignment wrapText="1"/>
    </xf>
    <xf numFmtId="2" fontId="9" fillId="0" borderId="17" xfId="5" applyNumberFormat="1" applyFont="1" applyBorder="1" applyAlignment="1">
      <alignment wrapText="1"/>
    </xf>
    <xf numFmtId="0" fontId="2" fillId="0" borderId="21" xfId="5" applyBorder="1" applyAlignment="1">
      <alignment horizontal="center" vertical="center"/>
    </xf>
    <xf numFmtId="0" fontId="2" fillId="0" borderId="22" xfId="5" applyBorder="1"/>
    <xf numFmtId="0" fontId="2" fillId="0" borderId="22" xfId="5" applyBorder="1" applyAlignment="1">
      <alignment horizontal="center" vertical="center"/>
    </xf>
    <xf numFmtId="0" fontId="2" fillId="0" borderId="23" xfId="5" applyBorder="1"/>
    <xf numFmtId="0" fontId="13" fillId="0" borderId="20" xfId="0" applyFont="1" applyBorder="1" applyProtection="1">
      <protection locked="0"/>
    </xf>
    <xf numFmtId="0" fontId="13" fillId="0" borderId="20" xfId="0" applyFont="1" applyBorder="1" applyAlignment="1" applyProtection="1">
      <alignment wrapText="1"/>
      <protection locked="0"/>
    </xf>
    <xf numFmtId="0" fontId="13" fillId="0" borderId="0" xfId="0" applyFont="1" applyProtection="1">
      <protection locked="0"/>
    </xf>
    <xf numFmtId="0" fontId="13" fillId="0" borderId="0" xfId="0" applyFont="1" applyAlignment="1" applyProtection="1">
      <alignment wrapText="1"/>
      <protection locked="0"/>
    </xf>
    <xf numFmtId="0" fontId="2" fillId="0" borderId="18" xfId="5" applyBorder="1" applyProtection="1">
      <protection locked="0"/>
    </xf>
    <xf numFmtId="0" fontId="2" fillId="0" borderId="20" xfId="5" applyBorder="1" applyProtection="1">
      <protection locked="0"/>
    </xf>
    <xf numFmtId="0" fontId="2" fillId="0" borderId="20" xfId="5" applyBorder="1" applyAlignment="1" applyProtection="1">
      <alignment wrapText="1"/>
      <protection locked="0"/>
    </xf>
    <xf numFmtId="0" fontId="2" fillId="0" borderId="17" xfId="5" applyBorder="1" applyAlignment="1" applyProtection="1">
      <alignment wrapText="1"/>
      <protection locked="0"/>
    </xf>
    <xf numFmtId="0" fontId="2" fillId="0" borderId="0" xfId="5" applyProtection="1">
      <protection locked="0"/>
    </xf>
    <xf numFmtId="0" fontId="2" fillId="0" borderId="0" xfId="5" applyAlignment="1" applyProtection="1">
      <alignment wrapText="1"/>
      <protection locked="0"/>
    </xf>
    <xf numFmtId="0" fontId="2" fillId="0" borderId="18" xfId="5" applyBorder="1" applyAlignment="1" applyProtection="1">
      <alignment horizontal="center" vertical="center"/>
      <protection locked="0"/>
    </xf>
    <xf numFmtId="0" fontId="9" fillId="0" borderId="0" xfId="5" applyFont="1" applyAlignment="1" applyProtection="1">
      <alignment wrapText="1"/>
      <protection locked="0"/>
    </xf>
    <xf numFmtId="0" fontId="2" fillId="0" borderId="0" xfId="5" applyAlignment="1" applyProtection="1">
      <alignment horizontal="center" vertical="center"/>
      <protection locked="0"/>
    </xf>
    <xf numFmtId="0" fontId="2" fillId="0" borderId="17" xfId="5" applyBorder="1" applyProtection="1">
      <protection locked="0"/>
    </xf>
    <xf numFmtId="0" fontId="4" fillId="0" borderId="11" xfId="0" applyFont="1" applyBorder="1"/>
    <xf numFmtId="165" fontId="4" fillId="0" borderId="13" xfId="0" applyNumberFormat="1" applyFont="1" applyBorder="1" applyAlignment="1">
      <alignment horizontal="center" vertical="center" wrapText="1"/>
    </xf>
    <xf numFmtId="165" fontId="4" fillId="0" borderId="2" xfId="0" applyNumberFormat="1" applyFont="1" applyBorder="1" applyAlignment="1">
      <alignment horizontal="center" wrapText="1"/>
    </xf>
    <xf numFmtId="166" fontId="4" fillId="2" borderId="25" xfId="0" applyNumberFormat="1" applyFont="1" applyFill="1" applyBorder="1" applyAlignment="1">
      <alignment horizontal="center" vertical="center" wrapText="1"/>
    </xf>
    <xf numFmtId="0" fontId="7" fillId="2" borderId="25" xfId="0" applyFont="1" applyFill="1" applyBorder="1" applyAlignment="1">
      <alignment wrapText="1"/>
    </xf>
    <xf numFmtId="0" fontId="7" fillId="2" borderId="26" xfId="0" applyFont="1" applyFill="1" applyBorder="1" applyAlignment="1">
      <alignment wrapText="1"/>
    </xf>
    <xf numFmtId="165" fontId="6" fillId="2" borderId="24" xfId="0" applyNumberFormat="1" applyFont="1" applyFill="1" applyBorder="1"/>
    <xf numFmtId="0" fontId="4" fillId="2" borderId="19" xfId="0" applyFont="1" applyFill="1" applyBorder="1" applyAlignment="1">
      <alignment vertical="center" wrapText="1"/>
    </xf>
    <xf numFmtId="0" fontId="7" fillId="2" borderId="19" xfId="0" applyFont="1" applyFill="1" applyBorder="1" applyAlignment="1">
      <alignment vertical="center" wrapText="1"/>
    </xf>
    <xf numFmtId="0" fontId="4" fillId="2" borderId="27" xfId="0" applyFont="1" applyFill="1" applyBorder="1" applyAlignment="1">
      <alignment horizontal="center" vertical="center"/>
    </xf>
    <xf numFmtId="0" fontId="4" fillId="2" borderId="13"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7" fillId="2" borderId="29" xfId="0" applyFont="1" applyFill="1" applyBorder="1" applyAlignment="1">
      <alignment wrapText="1"/>
    </xf>
    <xf numFmtId="0" fontId="6" fillId="0" borderId="4" xfId="0" applyFont="1" applyBorder="1" applyAlignment="1">
      <alignment vertical="center"/>
    </xf>
    <xf numFmtId="0" fontId="6" fillId="0" borderId="3" xfId="0" applyFont="1" applyBorder="1" applyAlignment="1">
      <alignment vertical="center"/>
    </xf>
    <xf numFmtId="0" fontId="6" fillId="0" borderId="9" xfId="0" applyFont="1" applyBorder="1" applyAlignment="1">
      <alignment vertical="center"/>
    </xf>
    <xf numFmtId="0" fontId="6" fillId="3" borderId="4" xfId="0" applyFont="1" applyFill="1" applyBorder="1" applyAlignment="1">
      <alignment vertical="center"/>
    </xf>
    <xf numFmtId="0" fontId="6" fillId="3" borderId="3" xfId="0" applyFont="1" applyFill="1" applyBorder="1" applyAlignment="1">
      <alignment vertical="center"/>
    </xf>
    <xf numFmtId="0" fontId="6" fillId="3" borderId="9" xfId="0" applyFont="1" applyFill="1" applyBorder="1" applyAlignment="1">
      <alignment vertical="center"/>
    </xf>
    <xf numFmtId="0" fontId="7" fillId="2" borderId="4" xfId="0" applyFont="1" applyFill="1" applyBorder="1" applyAlignment="1">
      <alignment wrapText="1"/>
    </xf>
    <xf numFmtId="0" fontId="7" fillId="2" borderId="3" xfId="0" applyFont="1" applyFill="1" applyBorder="1" applyAlignment="1">
      <alignment wrapText="1"/>
    </xf>
    <xf numFmtId="0" fontId="7" fillId="2" borderId="9" xfId="0" applyFont="1" applyFill="1" applyBorder="1" applyAlignment="1">
      <alignment wrapText="1"/>
    </xf>
    <xf numFmtId="0" fontId="6" fillId="0" borderId="4" xfId="5" applyFont="1" applyBorder="1" applyAlignment="1">
      <alignment horizontal="center"/>
    </xf>
    <xf numFmtId="0" fontId="6" fillId="0" borderId="3" xfId="5" applyFont="1" applyBorder="1" applyAlignment="1">
      <alignment horizontal="center"/>
    </xf>
    <xf numFmtId="0" fontId="9" fillId="0" borderId="0" xfId="5" applyFont="1" applyAlignment="1">
      <alignment horizontal="left" wrapText="1"/>
    </xf>
    <xf numFmtId="0" fontId="6" fillId="0" borderId="4" xfId="5" applyFont="1" applyBorder="1" applyAlignment="1">
      <alignment horizontal="left"/>
    </xf>
    <xf numFmtId="0" fontId="6" fillId="0" borderId="3" xfId="5" applyFont="1" applyBorder="1" applyAlignment="1">
      <alignment horizontal="left"/>
    </xf>
    <xf numFmtId="0" fontId="9" fillId="0" borderId="0" xfId="5" applyFont="1" applyAlignment="1">
      <alignment wrapText="1"/>
    </xf>
  </cellXfs>
  <cellStyles count="7">
    <cellStyle name="Currency 2" xfId="3" xr:uid="{00000000-0005-0000-0000-000000000000}"/>
    <cellStyle name="Currency 2 2" xfId="4" xr:uid="{00000000-0005-0000-0000-000001000000}"/>
    <cellStyle name="Currency 2 3" xfId="6" xr:uid="{1B4E4AF2-00B0-44ED-9382-DBE6606F80E8}"/>
    <cellStyle name="Normal" xfId="0" builtinId="0"/>
    <cellStyle name="Normal 2 2 2" xfId="5" xr:uid="{00000000-0005-0000-0000-000003000000}"/>
    <cellStyle name="Normal 3" xfId="1" xr:uid="{00000000-0005-0000-0000-000004000000}"/>
    <cellStyle name="Normal 3 11" xfId="2"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16"/>
  <sheetViews>
    <sheetView tabSelected="1" view="pageBreakPreview" topLeftCell="A9" zoomScaleNormal="100" zoomScaleSheetLayoutView="100" workbookViewId="0">
      <selection activeCell="C35" sqref="C35"/>
    </sheetView>
  </sheetViews>
  <sheetFormatPr defaultColWidth="9.140625" defaultRowHeight="12.75" x14ac:dyDescent="0.2"/>
  <cols>
    <col min="1" max="1" width="9.140625" style="33" customWidth="1"/>
    <col min="2" max="2" width="48.140625" style="3" customWidth="1"/>
    <col min="3" max="3" width="10.28515625" style="21" customWidth="1"/>
    <col min="4" max="4" width="6.5703125" style="22" customWidth="1"/>
    <col min="5" max="5" width="13.42578125" style="23" bestFit="1" customWidth="1"/>
    <col min="6" max="6" width="14" style="23" customWidth="1"/>
    <col min="7" max="7" width="12.85546875" style="3" bestFit="1" customWidth="1"/>
    <col min="8" max="8" width="17.140625" style="3" customWidth="1"/>
    <col min="9" max="16384" width="9.140625" style="3"/>
  </cols>
  <sheetData>
    <row r="1" spans="1:7" s="1" customFormat="1" ht="15" customHeight="1" thickBot="1" x14ac:dyDescent="0.25">
      <c r="A1" s="29" t="s">
        <v>67</v>
      </c>
      <c r="B1" s="6"/>
      <c r="C1" s="7"/>
      <c r="D1" s="7"/>
      <c r="E1" s="8"/>
      <c r="F1" s="9"/>
    </row>
    <row r="2" spans="1:7" s="2" customFormat="1" ht="39" thickBot="1" x14ac:dyDescent="0.25">
      <c r="A2" s="30" t="s">
        <v>0</v>
      </c>
      <c r="B2" s="10" t="s">
        <v>1</v>
      </c>
      <c r="C2" s="11" t="s">
        <v>4</v>
      </c>
      <c r="D2" s="12" t="s">
        <v>2</v>
      </c>
      <c r="E2" s="13" t="s">
        <v>6</v>
      </c>
      <c r="F2" s="14" t="s">
        <v>7</v>
      </c>
    </row>
    <row r="3" spans="1:7" ht="26.25" thickBot="1" x14ac:dyDescent="0.25">
      <c r="A3" s="31"/>
      <c r="B3" s="24" t="s">
        <v>12</v>
      </c>
      <c r="C3" s="25"/>
      <c r="D3" s="26"/>
      <c r="E3" s="27"/>
      <c r="F3" s="27"/>
    </row>
    <row r="4" spans="1:7" x14ac:dyDescent="0.2">
      <c r="A4" s="32">
        <v>2.0009999999999999</v>
      </c>
      <c r="B4" s="16" t="s">
        <v>11</v>
      </c>
      <c r="C4" s="17">
        <v>34</v>
      </c>
      <c r="D4" s="18" t="s">
        <v>3</v>
      </c>
      <c r="E4" s="83"/>
      <c r="F4" s="15">
        <f>E4*C4</f>
        <v>0</v>
      </c>
    </row>
    <row r="5" spans="1:7" s="1" customFormat="1" x14ac:dyDescent="0.2">
      <c r="A5" s="32">
        <v>2.0019999999999998</v>
      </c>
      <c r="B5" s="16" t="s">
        <v>43</v>
      </c>
      <c r="C5" s="17">
        <v>41</v>
      </c>
      <c r="D5" s="18" t="s">
        <v>3</v>
      </c>
      <c r="E5" s="37"/>
      <c r="F5" s="15">
        <f t="shared" ref="F5:F27" si="0">E5*C5</f>
        <v>0</v>
      </c>
      <c r="G5" s="3"/>
    </row>
    <row r="6" spans="1:7" s="1" customFormat="1" x14ac:dyDescent="0.2">
      <c r="A6" s="32">
        <v>2.0029999999999997</v>
      </c>
      <c r="B6" s="16" t="s">
        <v>44</v>
      </c>
      <c r="C6" s="17">
        <v>6</v>
      </c>
      <c r="D6" s="18" t="s">
        <v>3</v>
      </c>
      <c r="E6" s="37"/>
      <c r="F6" s="15">
        <f t="shared" si="0"/>
        <v>0</v>
      </c>
    </row>
    <row r="7" spans="1:7" s="1" customFormat="1" x14ac:dyDescent="0.2">
      <c r="A7" s="32">
        <v>2.0039999999999996</v>
      </c>
      <c r="B7" s="16" t="s">
        <v>45</v>
      </c>
      <c r="C7" s="17">
        <v>1</v>
      </c>
      <c r="D7" s="18" t="s">
        <v>3</v>
      </c>
      <c r="E7" s="37"/>
      <c r="F7" s="15">
        <f t="shared" si="0"/>
        <v>0</v>
      </c>
    </row>
    <row r="8" spans="1:7" s="1" customFormat="1" x14ac:dyDescent="0.2">
      <c r="A8" s="32">
        <v>2.0049999999999994</v>
      </c>
      <c r="B8" s="16" t="s">
        <v>46</v>
      </c>
      <c r="C8" s="17">
        <v>1</v>
      </c>
      <c r="D8" s="18" t="s">
        <v>3</v>
      </c>
      <c r="E8" s="37"/>
      <c r="F8" s="15">
        <f t="shared" si="0"/>
        <v>0</v>
      </c>
      <c r="G8" s="3"/>
    </row>
    <row r="9" spans="1:7" s="1" customFormat="1" x14ac:dyDescent="0.2">
      <c r="A9" s="32">
        <v>2.0059999999999993</v>
      </c>
      <c r="B9" s="16" t="s">
        <v>47</v>
      </c>
      <c r="C9" s="17">
        <v>16</v>
      </c>
      <c r="D9" s="18" t="s">
        <v>3</v>
      </c>
      <c r="E9" s="37"/>
      <c r="F9" s="15">
        <f t="shared" si="0"/>
        <v>0</v>
      </c>
    </row>
    <row r="10" spans="1:7" s="1" customFormat="1" x14ac:dyDescent="0.2">
      <c r="A10" s="32">
        <v>2.0069999999999992</v>
      </c>
      <c r="B10" s="16" t="s">
        <v>48</v>
      </c>
      <c r="C10" s="17">
        <v>22</v>
      </c>
      <c r="D10" s="18" t="s">
        <v>3</v>
      </c>
      <c r="E10" s="37"/>
      <c r="F10" s="15">
        <f t="shared" si="0"/>
        <v>0</v>
      </c>
      <c r="G10" s="3"/>
    </row>
    <row r="11" spans="1:7" s="1" customFormat="1" x14ac:dyDescent="0.2">
      <c r="A11" s="32">
        <v>2.0079999999999991</v>
      </c>
      <c r="B11" s="16" t="s">
        <v>49</v>
      </c>
      <c r="C11" s="17">
        <v>8</v>
      </c>
      <c r="D11" s="18" t="s">
        <v>3</v>
      </c>
      <c r="E11" s="37"/>
      <c r="F11" s="15">
        <f t="shared" si="0"/>
        <v>0</v>
      </c>
    </row>
    <row r="12" spans="1:7" s="1" customFormat="1" x14ac:dyDescent="0.2">
      <c r="A12" s="32">
        <v>2.008999999999999</v>
      </c>
      <c r="B12" s="16" t="s">
        <v>50</v>
      </c>
      <c r="C12" s="17">
        <v>2</v>
      </c>
      <c r="D12" s="18" t="s">
        <v>3</v>
      </c>
      <c r="E12" s="37"/>
      <c r="F12" s="15">
        <f t="shared" si="0"/>
        <v>0</v>
      </c>
      <c r="G12" s="3"/>
    </row>
    <row r="13" spans="1:7" s="1" customFormat="1" x14ac:dyDescent="0.2">
      <c r="A13" s="32">
        <v>2.0099999999999989</v>
      </c>
      <c r="B13" s="16" t="s">
        <v>51</v>
      </c>
      <c r="C13" s="17">
        <v>1</v>
      </c>
      <c r="D13" s="18" t="s">
        <v>3</v>
      </c>
      <c r="E13" s="37"/>
      <c r="F13" s="15">
        <f t="shared" si="0"/>
        <v>0</v>
      </c>
    </row>
    <row r="14" spans="1:7" s="1" customFormat="1" ht="15" customHeight="1" x14ac:dyDescent="0.2">
      <c r="A14" s="32">
        <v>2.0109999999999988</v>
      </c>
      <c r="B14" s="16" t="s">
        <v>52</v>
      </c>
      <c r="C14" s="17">
        <v>18</v>
      </c>
      <c r="D14" s="18" t="s">
        <v>3</v>
      </c>
      <c r="E14" s="37"/>
      <c r="F14" s="15">
        <f t="shared" si="0"/>
        <v>0</v>
      </c>
      <c r="G14" s="3"/>
    </row>
    <row r="15" spans="1:7" s="1" customFormat="1" x14ac:dyDescent="0.2">
      <c r="A15" s="32">
        <v>2.0119999999999987</v>
      </c>
      <c r="B15" s="16" t="s">
        <v>53</v>
      </c>
      <c r="C15" s="17">
        <v>8</v>
      </c>
      <c r="D15" s="18" t="s">
        <v>3</v>
      </c>
      <c r="E15" s="37"/>
      <c r="F15" s="15">
        <f t="shared" si="0"/>
        <v>0</v>
      </c>
    </row>
    <row r="16" spans="1:7" s="1" customFormat="1" x14ac:dyDescent="0.2">
      <c r="A16" s="32">
        <v>2.0129999999999986</v>
      </c>
      <c r="B16" s="16" t="s">
        <v>54</v>
      </c>
      <c r="C16" s="17">
        <v>8</v>
      </c>
      <c r="D16" s="18" t="s">
        <v>3</v>
      </c>
      <c r="E16" s="37"/>
      <c r="F16" s="15">
        <f t="shared" si="0"/>
        <v>0</v>
      </c>
    </row>
    <row r="17" spans="1:8" s="1" customFormat="1" ht="15" customHeight="1" x14ac:dyDescent="0.2">
      <c r="A17" s="32">
        <v>2.0139999999999985</v>
      </c>
      <c r="B17" s="16" t="s">
        <v>55</v>
      </c>
      <c r="C17" s="17">
        <v>8</v>
      </c>
      <c r="D17" s="18" t="s">
        <v>3</v>
      </c>
      <c r="E17" s="37"/>
      <c r="F17" s="15">
        <f t="shared" si="0"/>
        <v>0</v>
      </c>
    </row>
    <row r="18" spans="1:8" s="1" customFormat="1" x14ac:dyDescent="0.2">
      <c r="A18" s="32">
        <v>2.0149999999999983</v>
      </c>
      <c r="B18" s="16" t="s">
        <v>56</v>
      </c>
      <c r="C18" s="17">
        <v>8</v>
      </c>
      <c r="D18" s="18" t="s">
        <v>3</v>
      </c>
      <c r="E18" s="37"/>
      <c r="F18" s="15">
        <f t="shared" si="0"/>
        <v>0</v>
      </c>
    </row>
    <row r="19" spans="1:8" s="1" customFormat="1" x14ac:dyDescent="0.2">
      <c r="A19" s="32">
        <v>2.0159999999999982</v>
      </c>
      <c r="B19" s="16" t="s">
        <v>57</v>
      </c>
      <c r="C19" s="17">
        <v>8</v>
      </c>
      <c r="D19" s="18" t="s">
        <v>3</v>
      </c>
      <c r="E19" s="37"/>
      <c r="F19" s="15">
        <f t="shared" si="0"/>
        <v>0</v>
      </c>
    </row>
    <row r="20" spans="1:8" s="1" customFormat="1" x14ac:dyDescent="0.2">
      <c r="A20" s="32">
        <v>2.0169999999999981</v>
      </c>
      <c r="B20" s="16" t="s">
        <v>58</v>
      </c>
      <c r="C20" s="17">
        <v>8</v>
      </c>
      <c r="D20" s="18" t="s">
        <v>3</v>
      </c>
      <c r="E20" s="37"/>
      <c r="F20" s="15">
        <f t="shared" si="0"/>
        <v>0</v>
      </c>
    </row>
    <row r="21" spans="1:8" s="1" customFormat="1" x14ac:dyDescent="0.2">
      <c r="A21" s="32">
        <v>2.017999999999998</v>
      </c>
      <c r="B21" s="16" t="s">
        <v>59</v>
      </c>
      <c r="C21" s="17">
        <v>16</v>
      </c>
      <c r="D21" s="18" t="s">
        <v>3</v>
      </c>
      <c r="E21" s="37"/>
      <c r="F21" s="15">
        <f t="shared" si="0"/>
        <v>0</v>
      </c>
    </row>
    <row r="22" spans="1:8" s="1" customFormat="1" x14ac:dyDescent="0.2">
      <c r="A22" s="32">
        <v>2.0189999999999979</v>
      </c>
      <c r="B22" s="16" t="s">
        <v>60</v>
      </c>
      <c r="C22" s="17">
        <v>5</v>
      </c>
      <c r="D22" s="18" t="s">
        <v>3</v>
      </c>
      <c r="E22" s="37"/>
      <c r="F22" s="15">
        <f t="shared" si="0"/>
        <v>0</v>
      </c>
    </row>
    <row r="23" spans="1:8" x14ac:dyDescent="0.2">
      <c r="A23" s="32">
        <v>2.0199999999999978</v>
      </c>
      <c r="B23" s="16" t="s">
        <v>61</v>
      </c>
      <c r="C23" s="17">
        <v>1</v>
      </c>
      <c r="D23" s="18" t="s">
        <v>3</v>
      </c>
      <c r="E23" s="37"/>
      <c r="F23" s="15">
        <f t="shared" si="0"/>
        <v>0</v>
      </c>
      <c r="H23" s="1"/>
    </row>
    <row r="24" spans="1:8" x14ac:dyDescent="0.2">
      <c r="A24" s="32">
        <v>2.0209999999999977</v>
      </c>
      <c r="B24" s="16" t="s">
        <v>62</v>
      </c>
      <c r="C24" s="17">
        <v>1</v>
      </c>
      <c r="D24" s="18" t="s">
        <v>3</v>
      </c>
      <c r="E24" s="37"/>
      <c r="F24" s="15">
        <f t="shared" si="0"/>
        <v>0</v>
      </c>
      <c r="H24" s="1"/>
    </row>
    <row r="25" spans="1:8" x14ac:dyDescent="0.2">
      <c r="A25" s="32">
        <v>2.0219999999999976</v>
      </c>
      <c r="B25" s="16" t="s">
        <v>63</v>
      </c>
      <c r="C25" s="17">
        <v>15</v>
      </c>
      <c r="D25" s="18" t="s">
        <v>3</v>
      </c>
      <c r="E25" s="37"/>
      <c r="F25" s="15">
        <f t="shared" si="0"/>
        <v>0</v>
      </c>
      <c r="H25" s="1"/>
    </row>
    <row r="26" spans="1:8" x14ac:dyDescent="0.2">
      <c r="A26" s="32">
        <v>2.0229999999999975</v>
      </c>
      <c r="B26" s="16" t="s">
        <v>64</v>
      </c>
      <c r="C26" s="17">
        <v>2</v>
      </c>
      <c r="D26" s="18" t="s">
        <v>3</v>
      </c>
      <c r="E26" s="37"/>
      <c r="F26" s="15">
        <f t="shared" si="0"/>
        <v>0</v>
      </c>
      <c r="H26" s="1"/>
    </row>
    <row r="27" spans="1:8" ht="25.5" x14ac:dyDescent="0.2">
      <c r="A27" s="32">
        <v>2.0239999999999974</v>
      </c>
      <c r="B27" s="16" t="s">
        <v>65</v>
      </c>
      <c r="C27" s="17">
        <v>4</v>
      </c>
      <c r="D27" s="18" t="s">
        <v>3</v>
      </c>
      <c r="E27" s="36"/>
      <c r="F27" s="15">
        <f t="shared" si="0"/>
        <v>0</v>
      </c>
    </row>
    <row r="28" spans="1:8" s="81" customFormat="1" ht="13.5" thickBot="1" x14ac:dyDescent="0.25">
      <c r="A28" s="32"/>
      <c r="B28" s="16"/>
      <c r="C28" s="17"/>
      <c r="D28" s="18"/>
      <c r="E28" s="36"/>
      <c r="F28" s="37"/>
    </row>
    <row r="29" spans="1:8" ht="26.25" thickBot="1" x14ac:dyDescent="0.25">
      <c r="A29" s="31"/>
      <c r="B29" s="24" t="s">
        <v>18</v>
      </c>
      <c r="C29" s="25"/>
      <c r="D29" s="26"/>
      <c r="E29" s="27"/>
      <c r="F29" s="27"/>
    </row>
    <row r="30" spans="1:8" x14ac:dyDescent="0.2">
      <c r="A30" s="32">
        <f>A27+0.001</f>
        <v>2.0249999999999972</v>
      </c>
      <c r="B30" s="16" t="s">
        <v>9</v>
      </c>
      <c r="C30" s="17">
        <v>1</v>
      </c>
      <c r="D30" s="18" t="s">
        <v>3</v>
      </c>
      <c r="E30" s="20"/>
      <c r="F30" s="15">
        <f t="shared" ref="F30" si="1">C30*E30</f>
        <v>0</v>
      </c>
    </row>
    <row r="31" spans="1:8" ht="14.25" customHeight="1" x14ac:dyDescent="0.2">
      <c r="A31" s="32">
        <f>A30+0.001</f>
        <v>2.0259999999999971</v>
      </c>
      <c r="B31" s="16" t="s">
        <v>13</v>
      </c>
      <c r="C31" s="17">
        <v>8</v>
      </c>
      <c r="D31" s="18" t="s">
        <v>3</v>
      </c>
      <c r="E31" s="20"/>
      <c r="F31" s="15">
        <f t="shared" ref="F31:F33" si="2">C31*E31</f>
        <v>0</v>
      </c>
    </row>
    <row r="32" spans="1:8" ht="25.5" x14ac:dyDescent="0.2">
      <c r="A32" s="32">
        <f>A31+0.001</f>
        <v>2.026999999999997</v>
      </c>
      <c r="B32" s="16" t="s">
        <v>66</v>
      </c>
      <c r="C32" s="17">
        <v>18</v>
      </c>
      <c r="D32" s="18" t="s">
        <v>3</v>
      </c>
      <c r="E32" s="20"/>
      <c r="F32" s="15">
        <f t="shared" ref="F32" si="3">C32*E32</f>
        <v>0</v>
      </c>
    </row>
    <row r="33" spans="1:6" x14ac:dyDescent="0.2">
      <c r="A33" s="32">
        <f t="shared" ref="A33:A34" si="4">A32+0.001</f>
        <v>2.0279999999999969</v>
      </c>
      <c r="B33" s="16" t="s">
        <v>14</v>
      </c>
      <c r="C33" s="17">
        <v>1</v>
      </c>
      <c r="D33" s="18" t="s">
        <v>3</v>
      </c>
      <c r="E33" s="20"/>
      <c r="F33" s="15">
        <f t="shared" si="2"/>
        <v>0</v>
      </c>
    </row>
    <row r="34" spans="1:6" x14ac:dyDescent="0.2">
      <c r="A34" s="32">
        <f t="shared" si="4"/>
        <v>2.0289999999999968</v>
      </c>
      <c r="B34" s="16" t="s">
        <v>17</v>
      </c>
      <c r="C34" s="17">
        <v>2</v>
      </c>
      <c r="D34" s="18" t="s">
        <v>3</v>
      </c>
      <c r="E34" s="20"/>
      <c r="F34" s="15">
        <f t="shared" ref="F34" si="5">C34*E34</f>
        <v>0</v>
      </c>
    </row>
    <row r="35" spans="1:6" ht="39" thickBot="1" x14ac:dyDescent="0.25">
      <c r="A35" s="32">
        <f>A34+0.001</f>
        <v>2.0299999999999967</v>
      </c>
      <c r="B35" s="34" t="s">
        <v>10</v>
      </c>
      <c r="C35" s="35" t="s">
        <v>5</v>
      </c>
      <c r="D35" s="28" t="s">
        <v>3</v>
      </c>
      <c r="E35" s="82"/>
      <c r="F35" s="15">
        <f>E35</f>
        <v>0</v>
      </c>
    </row>
    <row r="36" spans="1:6" ht="13.5" thickBot="1" x14ac:dyDescent="0.25">
      <c r="A36" s="38"/>
      <c r="B36" s="100" t="s">
        <v>19</v>
      </c>
      <c r="C36" s="101"/>
      <c r="D36" s="101"/>
      <c r="E36" s="102"/>
      <c r="F36" s="19">
        <f>SUM(F4:F35)</f>
        <v>0</v>
      </c>
    </row>
    <row r="37" spans="1:6" ht="39" thickBot="1" x14ac:dyDescent="0.25">
      <c r="A37" s="30" t="s">
        <v>0</v>
      </c>
      <c r="B37" s="10" t="s">
        <v>1</v>
      </c>
      <c r="C37" s="11" t="s">
        <v>4</v>
      </c>
      <c r="D37" s="12" t="s">
        <v>2</v>
      </c>
      <c r="E37" s="39" t="s">
        <v>6</v>
      </c>
      <c r="F37" s="40" t="s">
        <v>7</v>
      </c>
    </row>
    <row r="38" spans="1:6" ht="13.5" thickBot="1" x14ac:dyDescent="0.25">
      <c r="A38" s="38"/>
      <c r="B38" s="100" t="s">
        <v>20</v>
      </c>
      <c r="C38" s="101"/>
      <c r="D38" s="101"/>
      <c r="E38" s="102"/>
      <c r="F38" s="19">
        <f>F36</f>
        <v>0</v>
      </c>
    </row>
    <row r="39" spans="1:6" ht="25.5" x14ac:dyDescent="0.2">
      <c r="A39" s="84"/>
      <c r="B39" s="85" t="s">
        <v>69</v>
      </c>
      <c r="C39" s="93"/>
      <c r="D39" s="86"/>
      <c r="E39" s="86"/>
      <c r="F39" s="87"/>
    </row>
    <row r="40" spans="1:6" s="1" customFormat="1" ht="51" x14ac:dyDescent="0.2">
      <c r="A40" s="41">
        <f>A32+0.001</f>
        <v>2.0279999999999969</v>
      </c>
      <c r="B40" s="88" t="s">
        <v>70</v>
      </c>
      <c r="C40" s="42">
        <v>1</v>
      </c>
      <c r="D40" s="91" t="s">
        <v>5</v>
      </c>
      <c r="E40" s="82"/>
      <c r="F40" s="44">
        <f>E40*C40</f>
        <v>0</v>
      </c>
    </row>
    <row r="41" spans="1:6" s="1" customFormat="1" ht="38.25" x14ac:dyDescent="0.2">
      <c r="A41" s="41">
        <f>A33+0.001</f>
        <v>2.0289999999999968</v>
      </c>
      <c r="B41" s="88" t="s">
        <v>68</v>
      </c>
      <c r="C41" s="42">
        <v>1</v>
      </c>
      <c r="D41" s="91" t="s">
        <v>5</v>
      </c>
      <c r="E41" s="82"/>
      <c r="F41" s="44">
        <f>E41*C41</f>
        <v>0</v>
      </c>
    </row>
    <row r="42" spans="1:6" s="1" customFormat="1" x14ac:dyDescent="0.2">
      <c r="A42" s="41"/>
      <c r="B42" s="88"/>
      <c r="C42" s="42"/>
      <c r="D42" s="91"/>
      <c r="E42" s="82"/>
      <c r="F42" s="44"/>
    </row>
    <row r="43" spans="1:6" s="1" customFormat="1" x14ac:dyDescent="0.2">
      <c r="A43" s="41"/>
      <c r="B43" s="89" t="s">
        <v>21</v>
      </c>
      <c r="C43" s="42"/>
      <c r="D43" s="91"/>
      <c r="E43" s="43"/>
      <c r="F43" s="44"/>
    </row>
    <row r="44" spans="1:6" s="1" customFormat="1" ht="26.25" customHeight="1" x14ac:dyDescent="0.2">
      <c r="A44" s="41">
        <f>A35+0.001</f>
        <v>2.0309999999999966</v>
      </c>
      <c r="B44" s="88" t="s">
        <v>22</v>
      </c>
      <c r="C44" s="42">
        <v>1</v>
      </c>
      <c r="D44" s="91" t="s">
        <v>5</v>
      </c>
      <c r="E44" s="82"/>
      <c r="F44" s="44">
        <f>E44*C44</f>
        <v>0</v>
      </c>
    </row>
    <row r="45" spans="1:6" s="1" customFormat="1" x14ac:dyDescent="0.2">
      <c r="A45" s="41"/>
      <c r="B45" s="88"/>
      <c r="C45" s="42"/>
      <c r="D45" s="91"/>
      <c r="E45" s="82"/>
      <c r="F45" s="44"/>
    </row>
    <row r="46" spans="1:6" s="1" customFormat="1" x14ac:dyDescent="0.2">
      <c r="A46" s="41"/>
      <c r="B46" s="89" t="s">
        <v>23</v>
      </c>
      <c r="C46" s="42"/>
      <c r="D46" s="91"/>
      <c r="E46" s="82"/>
      <c r="F46" s="44"/>
    </row>
    <row r="47" spans="1:6" s="1" customFormat="1" ht="25.5" x14ac:dyDescent="0.2">
      <c r="A47" s="41">
        <f>A44+0.001</f>
        <v>2.0319999999999965</v>
      </c>
      <c r="B47" s="88" t="s">
        <v>24</v>
      </c>
      <c r="C47" s="42">
        <v>1</v>
      </c>
      <c r="D47" s="91" t="s">
        <v>5</v>
      </c>
      <c r="E47" s="82"/>
      <c r="F47" s="44">
        <f>E47*C47</f>
        <v>0</v>
      </c>
    </row>
    <row r="48" spans="1:6" s="1" customFormat="1" x14ac:dyDescent="0.2">
      <c r="A48" s="41"/>
      <c r="B48" s="88"/>
      <c r="C48" s="42"/>
      <c r="D48" s="91"/>
      <c r="E48" s="82"/>
      <c r="F48" s="44"/>
    </row>
    <row r="49" spans="1:6" s="1" customFormat="1" x14ac:dyDescent="0.2">
      <c r="A49" s="41"/>
      <c r="B49" s="89" t="s">
        <v>25</v>
      </c>
      <c r="C49" s="42"/>
      <c r="D49" s="91"/>
      <c r="E49" s="82"/>
      <c r="F49" s="44"/>
    </row>
    <row r="50" spans="1:6" s="1" customFormat="1" ht="25.5" x14ac:dyDescent="0.2">
      <c r="A50" s="41">
        <f>A47+0.001</f>
        <v>2.0329999999999964</v>
      </c>
      <c r="B50" s="88" t="s">
        <v>26</v>
      </c>
      <c r="C50" s="42">
        <v>1</v>
      </c>
      <c r="D50" s="91" t="s">
        <v>5</v>
      </c>
      <c r="E50" s="82"/>
      <c r="F50" s="44">
        <f>E50*C50</f>
        <v>0</v>
      </c>
    </row>
    <row r="51" spans="1:6" s="1" customFormat="1" x14ac:dyDescent="0.2">
      <c r="A51" s="41"/>
      <c r="B51" s="88"/>
      <c r="C51" s="42"/>
      <c r="D51" s="91"/>
      <c r="E51" s="82"/>
      <c r="F51" s="44"/>
    </row>
    <row r="52" spans="1:6" s="1" customFormat="1" x14ac:dyDescent="0.2">
      <c r="A52" s="41"/>
      <c r="B52" s="89" t="s">
        <v>27</v>
      </c>
      <c r="C52" s="42"/>
      <c r="D52" s="91"/>
      <c r="E52" s="82"/>
      <c r="F52" s="44"/>
    </row>
    <row r="53" spans="1:6" s="1" customFormat="1" ht="26.25" thickBot="1" x14ac:dyDescent="0.25">
      <c r="A53" s="41">
        <f>A50+0.001</f>
        <v>2.0339999999999963</v>
      </c>
      <c r="B53" s="88" t="s">
        <v>28</v>
      </c>
      <c r="C53" s="90">
        <v>1</v>
      </c>
      <c r="D53" s="92" t="s">
        <v>5</v>
      </c>
      <c r="E53" s="82"/>
      <c r="F53" s="44">
        <f>E53*C53</f>
        <v>0</v>
      </c>
    </row>
    <row r="54" spans="1:6" ht="13.5" thickBot="1" x14ac:dyDescent="0.25">
      <c r="A54" s="94" t="s">
        <v>15</v>
      </c>
      <c r="B54" s="95"/>
      <c r="C54" s="95"/>
      <c r="D54" s="95"/>
      <c r="E54" s="96"/>
      <c r="F54" s="19">
        <f>SUM(F38:F53)</f>
        <v>0</v>
      </c>
    </row>
    <row r="55" spans="1:6" ht="13.5" thickBot="1" x14ac:dyDescent="0.25">
      <c r="A55" s="97" t="s">
        <v>8</v>
      </c>
      <c r="B55" s="98"/>
      <c r="C55" s="98"/>
      <c r="D55" s="98"/>
      <c r="E55" s="99"/>
      <c r="F55" s="5">
        <f>F54*0.18</f>
        <v>0</v>
      </c>
    </row>
    <row r="56" spans="1:6" ht="13.5" thickBot="1" x14ac:dyDescent="0.25">
      <c r="A56" s="94" t="s">
        <v>16</v>
      </c>
      <c r="B56" s="95"/>
      <c r="C56" s="95"/>
      <c r="D56" s="95"/>
      <c r="E56" s="96"/>
      <c r="F56" s="4">
        <f>F54+F55</f>
        <v>0</v>
      </c>
    </row>
    <row r="57" spans="1:6" x14ac:dyDescent="0.2">
      <c r="A57" s="49"/>
      <c r="B57" s="49"/>
      <c r="C57" s="49"/>
      <c r="D57" s="49"/>
      <c r="E57" s="50"/>
      <c r="F57" s="50"/>
    </row>
    <row r="58" spans="1:6" x14ac:dyDescent="0.2">
      <c r="A58" s="67" t="s">
        <v>29</v>
      </c>
      <c r="B58" s="67"/>
      <c r="C58" s="67"/>
      <c r="D58" s="68"/>
      <c r="E58" s="68"/>
      <c r="F58" s="68"/>
    </row>
    <row r="59" spans="1:6" x14ac:dyDescent="0.2">
      <c r="A59" s="69"/>
      <c r="B59" s="69"/>
      <c r="C59" s="69"/>
      <c r="D59" s="70"/>
      <c r="E59" s="70"/>
      <c r="F59" s="70"/>
    </row>
    <row r="60" spans="1:6" x14ac:dyDescent="0.2">
      <c r="A60" s="67" t="s">
        <v>30</v>
      </c>
      <c r="B60" s="67"/>
      <c r="C60" s="67"/>
      <c r="D60" s="68"/>
      <c r="E60" s="68"/>
      <c r="F60" s="68"/>
    </row>
    <row r="61" spans="1:6" x14ac:dyDescent="0.2">
      <c r="A61" s="69"/>
      <c r="B61" s="69"/>
      <c r="C61" s="69"/>
      <c r="D61" s="70"/>
      <c r="E61" s="70"/>
      <c r="F61" s="70"/>
    </row>
    <row r="62" spans="1:6" x14ac:dyDescent="0.2">
      <c r="A62" s="67" t="s">
        <v>31</v>
      </c>
      <c r="B62" s="67"/>
      <c r="C62" s="67"/>
      <c r="D62" s="68"/>
      <c r="E62" s="68"/>
      <c r="F62" s="68"/>
    </row>
    <row r="63" spans="1:6" x14ac:dyDescent="0.2">
      <c r="A63" s="69"/>
      <c r="B63" s="69"/>
      <c r="C63" s="69"/>
      <c r="D63" s="70"/>
      <c r="E63" s="70"/>
      <c r="F63" s="70"/>
    </row>
    <row r="64" spans="1:6" x14ac:dyDescent="0.2">
      <c r="A64" s="67" t="s">
        <v>32</v>
      </c>
      <c r="B64" s="67"/>
      <c r="C64" s="67"/>
      <c r="D64" s="68"/>
      <c r="E64" s="68"/>
      <c r="F64" s="68"/>
    </row>
    <row r="65" spans="1:6" x14ac:dyDescent="0.2">
      <c r="A65" s="69"/>
      <c r="B65" s="69"/>
      <c r="C65" s="69"/>
      <c r="D65" s="70"/>
      <c r="E65" s="70"/>
      <c r="F65" s="70"/>
    </row>
    <row r="66" spans="1:6" x14ac:dyDescent="0.2">
      <c r="A66" s="67" t="s">
        <v>33</v>
      </c>
      <c r="B66" s="67"/>
      <c r="C66" s="67"/>
      <c r="D66" s="68"/>
      <c r="E66" s="68"/>
      <c r="F66" s="68"/>
    </row>
    <row r="67" spans="1:6" x14ac:dyDescent="0.2">
      <c r="A67" s="69"/>
      <c r="B67" s="69"/>
      <c r="C67" s="69"/>
      <c r="D67" s="70"/>
      <c r="E67" s="70"/>
      <c r="F67" s="70"/>
    </row>
    <row r="68" spans="1:6" x14ac:dyDescent="0.2">
      <c r="A68" s="67" t="s">
        <v>34</v>
      </c>
      <c r="B68" s="67"/>
      <c r="C68" s="67"/>
      <c r="D68" s="68"/>
      <c r="E68" s="68"/>
      <c r="F68" s="68"/>
    </row>
    <row r="69" spans="1:6" x14ac:dyDescent="0.2">
      <c r="A69" s="69"/>
      <c r="B69" s="69"/>
      <c r="C69" s="69"/>
      <c r="D69" s="70"/>
      <c r="E69" s="70"/>
      <c r="F69" s="70"/>
    </row>
    <row r="70" spans="1:6" x14ac:dyDescent="0.2">
      <c r="A70" s="67" t="s">
        <v>35</v>
      </c>
      <c r="B70" s="67"/>
      <c r="C70" s="67"/>
      <c r="D70" s="68"/>
      <c r="E70" s="68"/>
      <c r="F70" s="68"/>
    </row>
    <row r="71" spans="1:6" x14ac:dyDescent="0.2">
      <c r="A71" s="49"/>
      <c r="B71" s="49"/>
      <c r="C71" s="49"/>
      <c r="D71" s="49"/>
      <c r="E71" s="50"/>
      <c r="F71" s="50"/>
    </row>
    <row r="72" spans="1:6" ht="13.5" thickBot="1" x14ac:dyDescent="0.25">
      <c r="A72"/>
      <c r="B72" s="46"/>
      <c r="C72" s="47"/>
      <c r="D72" s="47"/>
      <c r="E72" s="48"/>
      <c r="F72" s="45"/>
    </row>
    <row r="73" spans="1:6" ht="15.75" thickBot="1" x14ac:dyDescent="0.3">
      <c r="A73" s="103" t="s">
        <v>36</v>
      </c>
      <c r="B73" s="104"/>
      <c r="C73" s="51"/>
      <c r="D73" s="51"/>
      <c r="E73" s="52"/>
      <c r="F73" s="53"/>
    </row>
    <row r="74" spans="1:6" ht="15" x14ac:dyDescent="0.25">
      <c r="A74" s="54"/>
      <c r="B74" s="55"/>
      <c r="C74" s="56"/>
      <c r="D74" s="56"/>
      <c r="E74" s="57"/>
      <c r="F74" s="58"/>
    </row>
    <row r="75" spans="1:6" ht="53.25" customHeight="1" x14ac:dyDescent="0.25">
      <c r="A75" s="54"/>
      <c r="B75" s="105" t="s">
        <v>37</v>
      </c>
      <c r="C75" s="105"/>
      <c r="D75" s="105"/>
      <c r="E75" s="105"/>
      <c r="F75" s="58"/>
    </row>
    <row r="76" spans="1:6" ht="15" x14ac:dyDescent="0.25">
      <c r="A76" s="54"/>
      <c r="B76" s="59"/>
      <c r="C76" s="56"/>
      <c r="D76" s="56"/>
      <c r="E76" s="57"/>
      <c r="F76" s="58"/>
    </row>
    <row r="77" spans="1:6" x14ac:dyDescent="0.2">
      <c r="A77" s="60"/>
      <c r="B77" s="61"/>
      <c r="C77" s="59"/>
      <c r="D77" s="59"/>
      <c r="E77" s="59"/>
      <c r="F77" s="62"/>
    </row>
    <row r="78" spans="1:6" ht="15" x14ac:dyDescent="0.25">
      <c r="A78" s="71"/>
      <c r="B78" s="72" t="s">
        <v>29</v>
      </c>
      <c r="C78" s="72"/>
      <c r="D78" s="72"/>
      <c r="E78" s="73"/>
      <c r="F78" s="74"/>
    </row>
    <row r="79" spans="1:6" ht="15" x14ac:dyDescent="0.25">
      <c r="A79" s="71"/>
      <c r="B79" s="75"/>
      <c r="C79" s="75"/>
      <c r="D79" s="75"/>
      <c r="E79" s="76"/>
      <c r="F79" s="74"/>
    </row>
    <row r="80" spans="1:6" ht="53.25" customHeight="1" x14ac:dyDescent="0.25">
      <c r="A80" s="71"/>
      <c r="B80" s="72" t="s">
        <v>30</v>
      </c>
      <c r="C80" s="72"/>
      <c r="D80" s="72"/>
      <c r="E80" s="73"/>
      <c r="F80" s="74"/>
    </row>
    <row r="81" spans="1:6" ht="15" x14ac:dyDescent="0.25">
      <c r="A81" s="71"/>
      <c r="B81" s="75"/>
      <c r="C81" s="75"/>
      <c r="D81" s="75"/>
      <c r="E81" s="76"/>
      <c r="F81" s="74"/>
    </row>
    <row r="82" spans="1:6" ht="15" x14ac:dyDescent="0.25">
      <c r="A82" s="71"/>
      <c r="B82" s="72" t="s">
        <v>31</v>
      </c>
      <c r="C82" s="72"/>
      <c r="D82" s="72"/>
      <c r="E82" s="73"/>
      <c r="F82" s="74"/>
    </row>
    <row r="83" spans="1:6" ht="15" x14ac:dyDescent="0.25">
      <c r="A83" s="71"/>
      <c r="B83" s="75"/>
      <c r="C83" s="75"/>
      <c r="D83" s="75"/>
      <c r="E83" s="76"/>
      <c r="F83" s="74"/>
    </row>
    <row r="84" spans="1:6" ht="15" x14ac:dyDescent="0.25">
      <c r="A84" s="71"/>
      <c r="B84" s="72" t="s">
        <v>32</v>
      </c>
      <c r="C84" s="72"/>
      <c r="D84" s="72"/>
      <c r="E84" s="73"/>
      <c r="F84" s="74"/>
    </row>
    <row r="85" spans="1:6" ht="15" x14ac:dyDescent="0.25">
      <c r="A85" s="71"/>
      <c r="B85" s="75"/>
      <c r="C85" s="75"/>
      <c r="D85" s="75"/>
      <c r="E85" s="76"/>
      <c r="F85" s="74"/>
    </row>
    <row r="86" spans="1:6" ht="15" x14ac:dyDescent="0.25">
      <c r="A86" s="71"/>
      <c r="B86" s="72" t="s">
        <v>33</v>
      </c>
      <c r="C86" s="72"/>
      <c r="D86" s="72"/>
      <c r="E86" s="73"/>
      <c r="F86" s="74"/>
    </row>
    <row r="87" spans="1:6" ht="15" x14ac:dyDescent="0.25">
      <c r="A87" s="71"/>
      <c r="B87" s="75"/>
      <c r="C87" s="75"/>
      <c r="D87" s="75"/>
      <c r="E87" s="76"/>
      <c r="F87" s="74"/>
    </row>
    <row r="88" spans="1:6" ht="15" x14ac:dyDescent="0.25">
      <c r="A88" s="71"/>
      <c r="B88" s="75"/>
      <c r="C88" s="75"/>
      <c r="D88" s="75"/>
      <c r="E88" s="76"/>
      <c r="F88" s="74"/>
    </row>
    <row r="89" spans="1:6" ht="15" x14ac:dyDescent="0.25">
      <c r="A89" s="71"/>
      <c r="B89" s="72" t="s">
        <v>38</v>
      </c>
      <c r="C89" s="72"/>
      <c r="D89" s="72"/>
      <c r="E89" s="73"/>
      <c r="F89" s="74"/>
    </row>
    <row r="90" spans="1:6" ht="15" x14ac:dyDescent="0.25">
      <c r="A90" s="71"/>
      <c r="B90" s="75"/>
      <c r="C90" s="75"/>
      <c r="D90" s="75"/>
      <c r="E90" s="76"/>
      <c r="F90" s="74"/>
    </row>
    <row r="91" spans="1:6" ht="15" x14ac:dyDescent="0.25">
      <c r="A91" s="71"/>
      <c r="B91" s="72" t="s">
        <v>35</v>
      </c>
      <c r="C91" s="72"/>
      <c r="D91" s="72"/>
      <c r="E91" s="73"/>
      <c r="F91" s="74"/>
    </row>
    <row r="92" spans="1:6" ht="15" x14ac:dyDescent="0.25">
      <c r="A92" s="54"/>
      <c r="B92" s="57"/>
      <c r="C92" s="56"/>
      <c r="D92" s="56"/>
      <c r="E92" s="57"/>
      <c r="F92" s="58"/>
    </row>
    <row r="93" spans="1:6" ht="15.75" thickBot="1" x14ac:dyDescent="0.3">
      <c r="A93" s="63"/>
      <c r="B93" s="64"/>
      <c r="C93" s="65"/>
      <c r="D93" s="65"/>
      <c r="E93" s="64"/>
      <c r="F93" s="66"/>
    </row>
    <row r="94" spans="1:6" ht="15.75" thickBot="1" x14ac:dyDescent="0.3">
      <c r="A94" s="106" t="s">
        <v>39</v>
      </c>
      <c r="B94" s="107"/>
      <c r="C94" s="51"/>
      <c r="D94" s="51"/>
      <c r="E94" s="52"/>
      <c r="F94" s="53"/>
    </row>
    <row r="95" spans="1:6" ht="15" x14ac:dyDescent="0.25">
      <c r="A95" s="54"/>
      <c r="B95" s="55"/>
      <c r="C95" s="56"/>
      <c r="D95" s="56"/>
      <c r="E95" s="57"/>
      <c r="F95" s="58"/>
    </row>
    <row r="96" spans="1:6" ht="68.25" customHeight="1" x14ac:dyDescent="0.25">
      <c r="A96" s="54"/>
      <c r="B96" s="108" t="s">
        <v>40</v>
      </c>
      <c r="C96" s="108"/>
      <c r="D96" s="108"/>
      <c r="E96" s="108"/>
      <c r="F96" s="58"/>
    </row>
    <row r="97" spans="1:6" ht="15" x14ac:dyDescent="0.25">
      <c r="A97" s="54"/>
      <c r="B97" s="59"/>
      <c r="C97" s="59"/>
      <c r="D97" s="59"/>
      <c r="E97" s="59"/>
      <c r="F97" s="58"/>
    </row>
    <row r="98" spans="1:6" ht="51.75" customHeight="1" x14ac:dyDescent="0.25">
      <c r="A98" s="54"/>
      <c r="B98" s="108" t="s">
        <v>41</v>
      </c>
      <c r="C98" s="108"/>
      <c r="D98" s="108"/>
      <c r="E98" s="108"/>
      <c r="F98" s="58"/>
    </row>
    <row r="99" spans="1:6" ht="15" x14ac:dyDescent="0.25">
      <c r="A99" s="54"/>
      <c r="B99" s="59"/>
      <c r="C99" s="56"/>
      <c r="D99" s="56"/>
      <c r="E99" s="57"/>
      <c r="F99" s="58"/>
    </row>
    <row r="100" spans="1:6" ht="15" x14ac:dyDescent="0.25">
      <c r="A100" s="77"/>
      <c r="B100" s="78"/>
      <c r="C100" s="79"/>
      <c r="D100" s="79"/>
      <c r="E100" s="75"/>
      <c r="F100" s="80"/>
    </row>
    <row r="101" spans="1:6" ht="15" x14ac:dyDescent="0.25">
      <c r="A101" s="71"/>
      <c r="B101" s="72" t="s">
        <v>29</v>
      </c>
      <c r="C101" s="72"/>
      <c r="D101" s="72"/>
      <c r="E101" s="73"/>
      <c r="F101" s="74"/>
    </row>
    <row r="102" spans="1:6" ht="15" x14ac:dyDescent="0.25">
      <c r="A102" s="71"/>
      <c r="B102" s="75"/>
      <c r="C102" s="75"/>
      <c r="D102" s="75"/>
      <c r="E102" s="76"/>
      <c r="F102" s="74"/>
    </row>
    <row r="103" spans="1:6" ht="15" x14ac:dyDescent="0.25">
      <c r="A103" s="71"/>
      <c r="B103" s="72" t="s">
        <v>30</v>
      </c>
      <c r="C103" s="72"/>
      <c r="D103" s="72"/>
      <c r="E103" s="73"/>
      <c r="F103" s="74"/>
    </row>
    <row r="104" spans="1:6" ht="15" x14ac:dyDescent="0.25">
      <c r="A104" s="71"/>
      <c r="B104" s="75"/>
      <c r="C104" s="75"/>
      <c r="D104" s="75"/>
      <c r="E104" s="76"/>
      <c r="F104" s="74"/>
    </row>
    <row r="105" spans="1:6" ht="15" x14ac:dyDescent="0.25">
      <c r="A105" s="71"/>
      <c r="B105" s="72" t="s">
        <v>31</v>
      </c>
      <c r="C105" s="72"/>
      <c r="D105" s="72"/>
      <c r="E105" s="73"/>
      <c r="F105" s="74"/>
    </row>
    <row r="106" spans="1:6" ht="15" x14ac:dyDescent="0.25">
      <c r="A106" s="71"/>
      <c r="B106" s="75"/>
      <c r="C106" s="75"/>
      <c r="D106" s="75"/>
      <c r="E106" s="76"/>
      <c r="F106" s="74"/>
    </row>
    <row r="107" spans="1:6" ht="15" x14ac:dyDescent="0.25">
      <c r="A107" s="71"/>
      <c r="B107" s="72" t="s">
        <v>32</v>
      </c>
      <c r="C107" s="72"/>
      <c r="D107" s="72"/>
      <c r="E107" s="73"/>
      <c r="F107" s="74"/>
    </row>
    <row r="108" spans="1:6" ht="15" x14ac:dyDescent="0.25">
      <c r="A108" s="71"/>
      <c r="B108" s="75"/>
      <c r="C108" s="75"/>
      <c r="D108" s="75"/>
      <c r="E108" s="76"/>
      <c r="F108" s="74"/>
    </row>
    <row r="109" spans="1:6" ht="15" x14ac:dyDescent="0.25">
      <c r="A109" s="71"/>
      <c r="B109" s="72" t="s">
        <v>33</v>
      </c>
      <c r="C109" s="72"/>
      <c r="D109" s="72"/>
      <c r="E109" s="73"/>
      <c r="F109" s="74"/>
    </row>
    <row r="110" spans="1:6" ht="15" x14ac:dyDescent="0.25">
      <c r="A110" s="71"/>
      <c r="B110" s="75"/>
      <c r="C110" s="75"/>
      <c r="D110" s="75"/>
      <c r="E110" s="76"/>
      <c r="F110" s="74"/>
    </row>
    <row r="111" spans="1:6" ht="15" x14ac:dyDescent="0.25">
      <c r="A111" s="71"/>
      <c r="B111" s="75"/>
      <c r="C111" s="75"/>
      <c r="D111" s="75"/>
      <c r="E111" s="76"/>
      <c r="F111" s="74"/>
    </row>
    <row r="112" spans="1:6" ht="15" x14ac:dyDescent="0.25">
      <c r="A112" s="71"/>
      <c r="B112" s="72" t="s">
        <v>42</v>
      </c>
      <c r="C112" s="72"/>
      <c r="D112" s="72"/>
      <c r="E112" s="73"/>
      <c r="F112" s="74"/>
    </row>
    <row r="113" spans="1:6" ht="15" x14ac:dyDescent="0.25">
      <c r="A113" s="71"/>
      <c r="B113" s="75"/>
      <c r="C113" s="75"/>
      <c r="D113" s="75"/>
      <c r="E113" s="76"/>
      <c r="F113" s="74"/>
    </row>
    <row r="114" spans="1:6" ht="15" x14ac:dyDescent="0.25">
      <c r="A114" s="71"/>
      <c r="B114" s="72" t="s">
        <v>35</v>
      </c>
      <c r="C114" s="72"/>
      <c r="D114" s="72"/>
      <c r="E114" s="73"/>
      <c r="F114" s="74"/>
    </row>
    <row r="115" spans="1:6" ht="15" x14ac:dyDescent="0.25">
      <c r="A115" s="54"/>
      <c r="B115" s="57"/>
      <c r="C115" s="56"/>
      <c r="D115" s="56"/>
      <c r="E115" s="57"/>
      <c r="F115" s="58"/>
    </row>
    <row r="116" spans="1:6" ht="15.75" thickBot="1" x14ac:dyDescent="0.3">
      <c r="A116" s="63"/>
      <c r="B116" s="64"/>
      <c r="C116" s="65"/>
      <c r="D116" s="65"/>
      <c r="E116" s="64"/>
      <c r="F116" s="66"/>
    </row>
  </sheetData>
  <mergeCells count="10">
    <mergeCell ref="A73:B73"/>
    <mergeCell ref="B75:E75"/>
    <mergeCell ref="A94:B94"/>
    <mergeCell ref="B96:E96"/>
    <mergeCell ref="B98:E98"/>
    <mergeCell ref="A56:E56"/>
    <mergeCell ref="A54:E54"/>
    <mergeCell ref="A55:E55"/>
    <mergeCell ref="B36:E36"/>
    <mergeCell ref="B38:E38"/>
  </mergeCells>
  <printOptions horizontalCentered="1"/>
  <pageMargins left="0.70866141732283472" right="0.70866141732283472" top="0.74803149606299213" bottom="0.74803149606299213" header="0.31496062992125984" footer="0.31496062992125984"/>
  <pageSetup paperSize="9" scale="85" fitToWidth="0" fitToHeight="0" orientation="portrait" r:id="rId1"/>
  <headerFooter>
    <oddFooter>&amp;L&amp;9GALEA CURMI ENGINEERING CONSULTANTS LTD</oddFooter>
  </headerFooter>
  <rowBreaks count="3" manualBreakCount="3">
    <brk id="36" max="5" man="1"/>
    <brk id="72" max="5" man="1"/>
    <brk id="93"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Galea</dc:creator>
  <cp:lastModifiedBy>Lara Agius</cp:lastModifiedBy>
  <cp:lastPrinted>2023-08-01T14:09:31Z</cp:lastPrinted>
  <dcterms:created xsi:type="dcterms:W3CDTF">2003-11-04T06:01:25Z</dcterms:created>
  <dcterms:modified xsi:type="dcterms:W3CDTF">2024-02-08T15:58:07Z</dcterms:modified>
</cp:coreProperties>
</file>